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активу'!$A$1:$O$71</definedName>
  </definedNames>
  <calcPr calcId="152511"/>
</workbook>
</file>

<file path=xl/calcChain.xml><?xml version="1.0" encoding="utf-8"?>
<calcChain xmlns="http://schemas.openxmlformats.org/spreadsheetml/2006/main">
  <c r="C13" i="5" l="1"/>
  <c r="C12" i="5" l="1"/>
  <c r="C11" i="5"/>
  <c r="M64" i="4" l="1"/>
  <c r="O64" i="4" l="1"/>
  <c r="N64" i="4"/>
  <c r="E64" i="4"/>
</calcChain>
</file>

<file path=xl/sharedStrings.xml><?xml version="1.0" encoding="utf-8"?>
<sst xmlns="http://schemas.openxmlformats.org/spreadsheetml/2006/main" count="390" uniqueCount="93">
  <si>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</si>
  <si>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</si>
  <si>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</si>
  <si>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</si>
  <si>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</si>
  <si>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</si>
  <si>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</si>
  <si>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</si>
  <si>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</si>
  <si>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</si>
  <si>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</si>
  <si>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</si>
  <si>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</si>
  <si>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</si>
  <si>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</si>
  <si>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</si>
  <si>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</si>
  <si>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</si>
  <si>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</si>
  <si>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</si>
  <si>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</si>
  <si>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</si>
  <si>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</si>
  <si>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</si>
  <si>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</si>
  <si>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</si>
  <si>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</si>
  <si>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</si>
  <si>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</si>
  <si>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</si>
  <si>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</si>
  <si>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</si>
  <si>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</si>
  <si>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</si>
  <si>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</si>
  <si>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</si>
  <si>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</si>
  <si>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</si>
  <si>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</si>
  <si>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</si>
  <si>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Оціночна  вартість (01.04.2022), грн., без ПДВ</t>
  </si>
  <si>
    <t>банкомати</t>
  </si>
  <si>
    <t>Банкомат ProCash 2000xe (банкомат VISA,Mastercard)</t>
  </si>
  <si>
    <t>меблі</t>
  </si>
  <si>
    <t>Набір офісних меблів (для БВ4)</t>
  </si>
  <si>
    <t>Банкомат ProCahs2050 (банкомат VISA Mastercard)</t>
  </si>
  <si>
    <t>Кондиціонер LG 24 LH (для БВ4)</t>
  </si>
  <si>
    <t>сертифіковані сейфи</t>
  </si>
  <si>
    <t>сейф CL 111 130.K.K.K. (с/к)</t>
  </si>
  <si>
    <t>сейф CL III.130.К.К. твбв №1</t>
  </si>
  <si>
    <t>сигналізація, відеоспостерженя</t>
  </si>
  <si>
    <t>Система ProObserver2Full</t>
  </si>
  <si>
    <t>Кондицiонер LG A07LHD</t>
  </si>
  <si>
    <t>інші машини та обладнання</t>
  </si>
  <si>
    <t>"сейф ""Офiс MF 2/1-2-к-с"" із БВ1"</t>
  </si>
  <si>
    <t>Кондицiонер Деккер 195 LUX (с/каса)</t>
  </si>
  <si>
    <t>кондіціонер (Cooper end Hunter)#7</t>
  </si>
  <si>
    <t>Кондиціонер Самсунг №9</t>
  </si>
  <si>
    <t>Кондицiонер DAEWOO DS 110R (керуючий)</t>
  </si>
  <si>
    <t>Стелаж металевий з полицями ДСП 180*91*46 см (архі в)</t>
  </si>
  <si>
    <t>сейф R. 60.K.</t>
  </si>
  <si>
    <t>сейф вогнетривкий</t>
  </si>
  <si>
    <t>сейф  ШМ-105-11</t>
  </si>
  <si>
    <t>шафа настiнна (вiтрина для демонстрацii зливкiв ба нкiвських металiв)</t>
  </si>
  <si>
    <t>інструменти, прилади, інвентар</t>
  </si>
  <si>
    <t>насос</t>
  </si>
  <si>
    <t>шафа-картотека (ф1л)</t>
  </si>
  <si>
    <t>Бокс для ключей</t>
  </si>
  <si>
    <t>набiр офiсн меблiв для вiд. послiдконтролю</t>
  </si>
  <si>
    <t>набiр офiсн меблiв</t>
  </si>
  <si>
    <t>комплект столiв з 3-х предметiв для валютного вiдд iлу</t>
  </si>
  <si>
    <t>шафа чорна (Чуприна)</t>
  </si>
  <si>
    <t>шафа чорна</t>
  </si>
  <si>
    <t>"набiр Тумб ""Лiза"""</t>
  </si>
  <si>
    <t>набiр шаф стелажiв</t>
  </si>
  <si>
    <t>стіл касовий</t>
  </si>
  <si>
    <t>набiр офiсний для БВ</t>
  </si>
  <si>
    <t>офісний набір меблів</t>
  </si>
  <si>
    <t>Офiсний набор</t>
  </si>
  <si>
    <t>Шафа-купе з антресолью для документів (від послід.  контролю)</t>
  </si>
  <si>
    <t>Крiсло Гермес LE-A</t>
  </si>
  <si>
    <t>Комплект меблiв для сектору споживчого кредитуванн я</t>
  </si>
  <si>
    <t>Комплект меблiв для БВ №1</t>
  </si>
  <si>
    <t>Спецiалiзована мебель</t>
  </si>
  <si>
    <t>Шафа з антрисоллю</t>
  </si>
  <si>
    <t>Набір столів офісний</t>
  </si>
  <si>
    <t>побутові прибори</t>
  </si>
  <si>
    <t>Обігрівач UFO 1,8 кВт з алюмінієвою  стійкою</t>
  </si>
  <si>
    <t>Київська обл., м.Біла Церква, Сквирське шосе,240А</t>
  </si>
  <si>
    <t>незадовільний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</si>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</sst>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1"/>
  <sheetViews>
    <sheetView showGridLines="0" topLeftCell="A22" zoomScale="85" zoomScaleNormal="85" zoomScaleSheetLayoutView="85" workbookViewId="0">
      <selection activeCell="N7" sqref="N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38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92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91</v>
      </c>
      <c r="N4" s="56" t="s">
        <v>40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5">
      <c r="A7" s="34">
        <v>1</v>
      </c>
      <c r="B7" s="60">
        <v>19828</v>
      </c>
      <c r="C7" s="31" t="s">
        <v>41</v>
      </c>
      <c r="D7" s="61" t="s">
        <v>42</v>
      </c>
      <c r="E7" s="34">
        <v>1</v>
      </c>
      <c r="F7" s="31" t="s">
        <v>88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54">
        <v>15830</v>
      </c>
      <c r="O7" s="32">
        <v>11967.48</v>
      </c>
    </row>
    <row r="8" spans="1:15" s="7" customFormat="1" ht="12" x14ac:dyDescent="0.25">
      <c r="A8" s="34">
        <v>2</v>
      </c>
      <c r="B8" s="60">
        <v>9339</v>
      </c>
      <c r="C8" s="31" t="s">
        <v>43</v>
      </c>
      <c r="D8" s="61" t="s">
        <v>44</v>
      </c>
      <c r="E8" s="34">
        <v>1</v>
      </c>
      <c r="F8" s="31" t="s">
        <v>88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54">
        <v>14080</v>
      </c>
      <c r="O8" s="32">
        <v>10644.48</v>
      </c>
    </row>
    <row r="9" spans="1:15" s="7" customFormat="1" ht="12" x14ac:dyDescent="0.25">
      <c r="A9" s="34">
        <v>3</v>
      </c>
      <c r="B9" s="30">
        <v>18765</v>
      </c>
      <c r="C9" s="31" t="s">
        <v>41</v>
      </c>
      <c r="D9" s="61" t="s">
        <v>45</v>
      </c>
      <c r="E9" s="34">
        <v>1</v>
      </c>
      <c r="F9" s="31" t="s">
        <v>88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54">
        <v>10000</v>
      </c>
      <c r="O9" s="32">
        <v>7560</v>
      </c>
    </row>
    <row r="10" spans="1:15" s="7" customFormat="1" ht="12" x14ac:dyDescent="0.25">
      <c r="A10" s="34">
        <v>4</v>
      </c>
      <c r="B10" s="30">
        <v>9321</v>
      </c>
      <c r="C10" s="31" t="s">
        <v>39</v>
      </c>
      <c r="D10" s="61" t="s">
        <v>46</v>
      </c>
      <c r="E10" s="34">
        <v>1</v>
      </c>
      <c r="F10" s="31" t="s">
        <v>88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54">
        <v>3080</v>
      </c>
      <c r="O10" s="32">
        <v>2328.48</v>
      </c>
    </row>
    <row r="11" spans="1:15" s="7" customFormat="1" ht="12" x14ac:dyDescent="0.25">
      <c r="A11" s="34">
        <v>5</v>
      </c>
      <c r="B11" s="60">
        <v>9142</v>
      </c>
      <c r="C11" s="31" t="s">
        <v>47</v>
      </c>
      <c r="D11" s="61" t="s">
        <v>48</v>
      </c>
      <c r="E11" s="34">
        <v>1</v>
      </c>
      <c r="F11" s="31" t="s">
        <v>88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1530.54</v>
      </c>
      <c r="N11" s="54">
        <v>1500</v>
      </c>
      <c r="O11" s="32">
        <v>1157.0895</v>
      </c>
    </row>
    <row r="12" spans="1:15" s="7" customFormat="1" ht="12" x14ac:dyDescent="0.25">
      <c r="A12" s="34">
        <v>6</v>
      </c>
      <c r="B12" s="60">
        <v>9173</v>
      </c>
      <c r="C12" s="31" t="s">
        <v>47</v>
      </c>
      <c r="D12" s="61" t="s">
        <v>49</v>
      </c>
      <c r="E12" s="34">
        <v>1</v>
      </c>
      <c r="F12" s="31" t="s">
        <v>88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54">
        <v>1500</v>
      </c>
      <c r="O12" s="32">
        <v>1134</v>
      </c>
    </row>
    <row r="13" spans="1:15" s="7" customFormat="1" ht="12" x14ac:dyDescent="0.25">
      <c r="A13" s="34">
        <v>7</v>
      </c>
      <c r="B13" s="30">
        <v>10851</v>
      </c>
      <c r="C13" s="31" t="s">
        <v>50</v>
      </c>
      <c r="D13" s="61" t="s">
        <v>51</v>
      </c>
      <c r="E13" s="34">
        <v>1</v>
      </c>
      <c r="F13" s="31" t="s">
        <v>88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54">
        <v>1250</v>
      </c>
      <c r="O13" s="32">
        <v>945</v>
      </c>
    </row>
    <row r="14" spans="1:15" s="7" customFormat="1" ht="12" x14ac:dyDescent="0.25">
      <c r="A14" s="34">
        <v>8</v>
      </c>
      <c r="B14" s="30">
        <v>9185</v>
      </c>
      <c r="C14" s="31" t="s">
        <v>39</v>
      </c>
      <c r="D14" s="61" t="s">
        <v>52</v>
      </c>
      <c r="E14" s="34">
        <v>1</v>
      </c>
      <c r="F14" s="31" t="s">
        <v>88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54">
        <v>670</v>
      </c>
      <c r="O14" s="32">
        <v>506.52</v>
      </c>
    </row>
    <row r="15" spans="1:15" s="7" customFormat="1" ht="12" x14ac:dyDescent="0.25">
      <c r="A15" s="34">
        <v>9</v>
      </c>
      <c r="B15" s="60">
        <v>9084</v>
      </c>
      <c r="C15" s="31" t="s">
        <v>53</v>
      </c>
      <c r="D15" s="61" t="s">
        <v>54</v>
      </c>
      <c r="E15" s="34">
        <v>1</v>
      </c>
      <c r="F15" s="31" t="s">
        <v>88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54">
        <v>580</v>
      </c>
      <c r="O15" s="32">
        <v>438.48</v>
      </c>
    </row>
    <row r="16" spans="1:15" s="7" customFormat="1" ht="12" x14ac:dyDescent="0.25">
      <c r="A16" s="34">
        <v>10</v>
      </c>
      <c r="B16" s="60">
        <v>9098</v>
      </c>
      <c r="C16" s="31" t="s">
        <v>39</v>
      </c>
      <c r="D16" s="61" t="s">
        <v>55</v>
      </c>
      <c r="E16" s="34">
        <v>1</v>
      </c>
      <c r="F16" s="31" t="s">
        <v>88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54">
        <v>580</v>
      </c>
      <c r="O16" s="32">
        <v>438.48</v>
      </c>
    </row>
    <row r="17" spans="1:15" s="7" customFormat="1" ht="12" x14ac:dyDescent="0.25">
      <c r="A17" s="34">
        <v>11</v>
      </c>
      <c r="B17" s="30">
        <v>9344</v>
      </c>
      <c r="C17" s="31" t="s">
        <v>39</v>
      </c>
      <c r="D17" s="61" t="s">
        <v>56</v>
      </c>
      <c r="E17" s="34">
        <v>1</v>
      </c>
      <c r="F17" s="31" t="s">
        <v>88</v>
      </c>
      <c r="G17" s="53"/>
      <c r="H17" s="34"/>
      <c r="I17" s="34" t="s">
        <v>28</v>
      </c>
      <c r="J17" s="43" t="s">
        <v>29</v>
      </c>
      <c r="K17" s="43" t="s">
        <v>33</v>
      </c>
      <c r="L17" s="34"/>
      <c r="M17" s="54">
        <v>0</v>
      </c>
      <c r="N17" s="54">
        <v>580</v>
      </c>
      <c r="O17" s="32">
        <v>438.48</v>
      </c>
    </row>
    <row r="18" spans="1:15" s="7" customFormat="1" ht="12" x14ac:dyDescent="0.25">
      <c r="A18" s="34">
        <v>12</v>
      </c>
      <c r="B18" s="30">
        <v>9345</v>
      </c>
      <c r="C18" s="31" t="s">
        <v>39</v>
      </c>
      <c r="D18" s="61" t="s">
        <v>56</v>
      </c>
      <c r="E18" s="34">
        <v>1</v>
      </c>
      <c r="F18" s="31" t="s">
        <v>88</v>
      </c>
      <c r="G18" s="53"/>
      <c r="H18" s="34"/>
      <c r="I18" s="34" t="s">
        <v>28</v>
      </c>
      <c r="J18" s="43" t="s">
        <v>29</v>
      </c>
      <c r="K18" s="43" t="s">
        <v>33</v>
      </c>
      <c r="L18" s="34"/>
      <c r="M18" s="54">
        <v>0</v>
      </c>
      <c r="N18" s="54">
        <v>580</v>
      </c>
      <c r="O18" s="32">
        <v>438.48</v>
      </c>
    </row>
    <row r="19" spans="1:15" s="7" customFormat="1" ht="12" x14ac:dyDescent="0.25">
      <c r="A19" s="34">
        <v>13</v>
      </c>
      <c r="B19" s="30">
        <v>9053</v>
      </c>
      <c r="C19" s="31" t="s">
        <v>39</v>
      </c>
      <c r="D19" s="61" t="s">
        <v>57</v>
      </c>
      <c r="E19" s="34">
        <v>1</v>
      </c>
      <c r="F19" s="31" t="s">
        <v>88</v>
      </c>
      <c r="G19" s="53"/>
      <c r="H19" s="34"/>
      <c r="I19" s="34" t="s">
        <v>28</v>
      </c>
      <c r="J19" s="43" t="s">
        <v>29</v>
      </c>
      <c r="K19" s="43" t="s">
        <v>33</v>
      </c>
      <c r="L19" s="34"/>
      <c r="M19" s="54">
        <v>0</v>
      </c>
      <c r="N19" s="54">
        <v>500</v>
      </c>
      <c r="O19" s="32">
        <v>378</v>
      </c>
    </row>
    <row r="20" spans="1:15" s="7" customFormat="1" ht="12" x14ac:dyDescent="0.25">
      <c r="A20" s="34">
        <v>14</v>
      </c>
      <c r="B20" s="60">
        <v>9022</v>
      </c>
      <c r="C20" s="31" t="s">
        <v>39</v>
      </c>
      <c r="D20" s="61" t="s">
        <v>58</v>
      </c>
      <c r="E20" s="34">
        <v>1</v>
      </c>
      <c r="F20" s="31" t="s">
        <v>88</v>
      </c>
      <c r="G20" s="53"/>
      <c r="H20" s="34"/>
      <c r="I20" s="34" t="s">
        <v>28</v>
      </c>
      <c r="J20" s="43" t="s">
        <v>29</v>
      </c>
      <c r="K20" s="43" t="s">
        <v>33</v>
      </c>
      <c r="L20" s="34"/>
      <c r="M20" s="54">
        <v>0</v>
      </c>
      <c r="N20" s="54">
        <v>420</v>
      </c>
      <c r="O20" s="32">
        <v>317.52</v>
      </c>
    </row>
    <row r="21" spans="1:15" s="7" customFormat="1" ht="12" customHeight="1" x14ac:dyDescent="0.25">
      <c r="A21" s="34">
        <v>15</v>
      </c>
      <c r="B21" s="60">
        <v>9213</v>
      </c>
      <c r="C21" s="31" t="s">
        <v>43</v>
      </c>
      <c r="D21" s="61" t="s">
        <v>59</v>
      </c>
      <c r="E21" s="34">
        <v>1</v>
      </c>
      <c r="F21" s="31" t="s">
        <v>88</v>
      </c>
      <c r="G21" s="53"/>
      <c r="H21" s="34"/>
      <c r="I21" s="34" t="s">
        <v>28</v>
      </c>
      <c r="J21" s="43" t="s">
        <v>29</v>
      </c>
      <c r="K21" s="43" t="s">
        <v>33</v>
      </c>
      <c r="L21" s="34"/>
      <c r="M21" s="54">
        <v>0</v>
      </c>
      <c r="N21" s="54">
        <v>250</v>
      </c>
      <c r="O21" s="32">
        <v>189</v>
      </c>
    </row>
    <row r="22" spans="1:15" s="7" customFormat="1" ht="12" x14ac:dyDescent="0.25">
      <c r="A22" s="34">
        <v>16</v>
      </c>
      <c r="B22" s="60">
        <v>9342</v>
      </c>
      <c r="C22" s="31" t="s">
        <v>53</v>
      </c>
      <c r="D22" s="61" t="s">
        <v>60</v>
      </c>
      <c r="E22" s="34">
        <v>1</v>
      </c>
      <c r="F22" s="31" t="s">
        <v>88</v>
      </c>
      <c r="G22" s="53"/>
      <c r="H22" s="34"/>
      <c r="I22" s="34" t="s">
        <v>28</v>
      </c>
      <c r="J22" s="43" t="s">
        <v>29</v>
      </c>
      <c r="K22" s="43" t="s">
        <v>33</v>
      </c>
      <c r="L22" s="34"/>
      <c r="M22" s="54">
        <v>0</v>
      </c>
      <c r="N22" s="54">
        <v>250</v>
      </c>
      <c r="O22" s="32">
        <v>189</v>
      </c>
    </row>
    <row r="23" spans="1:15" s="7" customFormat="1" ht="12" x14ac:dyDescent="0.25">
      <c r="A23" s="34">
        <v>17</v>
      </c>
      <c r="B23" s="60">
        <v>9046</v>
      </c>
      <c r="C23" s="31" t="s">
        <v>53</v>
      </c>
      <c r="D23" s="61" t="s">
        <v>61</v>
      </c>
      <c r="E23" s="34">
        <v>1</v>
      </c>
      <c r="F23" s="31" t="s">
        <v>88</v>
      </c>
      <c r="G23" s="53"/>
      <c r="H23" s="34"/>
      <c r="I23" s="34" t="s">
        <v>28</v>
      </c>
      <c r="J23" s="43" t="s">
        <v>29</v>
      </c>
      <c r="K23" s="43" t="s">
        <v>33</v>
      </c>
      <c r="L23" s="34"/>
      <c r="M23" s="54">
        <v>0</v>
      </c>
      <c r="N23" s="54">
        <v>200</v>
      </c>
      <c r="O23" s="32">
        <v>151.20000000000002</v>
      </c>
    </row>
    <row r="24" spans="1:15" s="7" customFormat="1" ht="12" x14ac:dyDescent="0.25">
      <c r="A24" s="34">
        <v>18</v>
      </c>
      <c r="B24" s="60">
        <v>9070</v>
      </c>
      <c r="C24" s="31" t="s">
        <v>53</v>
      </c>
      <c r="D24" s="61" t="s">
        <v>62</v>
      </c>
      <c r="E24" s="34">
        <v>1</v>
      </c>
      <c r="F24" s="31" t="s">
        <v>88</v>
      </c>
      <c r="G24" s="53"/>
      <c r="H24" s="34"/>
      <c r="I24" s="34" t="s">
        <v>28</v>
      </c>
      <c r="J24" s="43" t="s">
        <v>29</v>
      </c>
      <c r="K24" s="43" t="s">
        <v>33</v>
      </c>
      <c r="L24" s="34"/>
      <c r="M24" s="54">
        <v>0</v>
      </c>
      <c r="N24" s="54">
        <v>200</v>
      </c>
      <c r="O24" s="32">
        <v>151.20000000000002</v>
      </c>
    </row>
    <row r="25" spans="1:15" s="7" customFormat="1" ht="24" x14ac:dyDescent="0.25">
      <c r="A25" s="34">
        <v>19</v>
      </c>
      <c r="B25" s="60">
        <v>9138</v>
      </c>
      <c r="C25" s="31" t="s">
        <v>43</v>
      </c>
      <c r="D25" s="61" t="s">
        <v>63</v>
      </c>
      <c r="E25" s="34">
        <v>1</v>
      </c>
      <c r="F25" s="31" t="s">
        <v>88</v>
      </c>
      <c r="G25" s="53"/>
      <c r="H25" s="34"/>
      <c r="I25" s="34" t="s">
        <v>28</v>
      </c>
      <c r="J25" s="43" t="s">
        <v>29</v>
      </c>
      <c r="K25" s="43" t="s">
        <v>33</v>
      </c>
      <c r="L25" s="34"/>
      <c r="M25" s="54">
        <v>0</v>
      </c>
      <c r="N25" s="54">
        <v>200</v>
      </c>
      <c r="O25" s="32">
        <v>151.20000000000002</v>
      </c>
    </row>
    <row r="26" spans="1:15" s="7" customFormat="1" ht="12" x14ac:dyDescent="0.25">
      <c r="A26" s="34">
        <v>20</v>
      </c>
      <c r="B26" s="60">
        <v>9017</v>
      </c>
      <c r="C26" s="31" t="s">
        <v>64</v>
      </c>
      <c r="D26" s="61" t="s">
        <v>65</v>
      </c>
      <c r="E26" s="34">
        <v>1</v>
      </c>
      <c r="F26" s="31" t="s">
        <v>88</v>
      </c>
      <c r="G26" s="53"/>
      <c r="H26" s="34"/>
      <c r="I26" s="34" t="s">
        <v>28</v>
      </c>
      <c r="J26" s="43" t="s">
        <v>29</v>
      </c>
      <c r="K26" s="43" t="s">
        <v>33</v>
      </c>
      <c r="L26" s="34"/>
      <c r="M26" s="54">
        <v>0</v>
      </c>
      <c r="N26" s="54">
        <v>170</v>
      </c>
      <c r="O26" s="32">
        <v>128.51999999999998</v>
      </c>
    </row>
    <row r="27" spans="1:15" s="7" customFormat="1" ht="12" x14ac:dyDescent="0.25">
      <c r="A27" s="34">
        <v>21</v>
      </c>
      <c r="B27" s="60">
        <v>9018</v>
      </c>
      <c r="C27" s="31" t="s">
        <v>64</v>
      </c>
      <c r="D27" s="61" t="s">
        <v>65</v>
      </c>
      <c r="E27" s="34">
        <v>1</v>
      </c>
      <c r="F27" s="31" t="s">
        <v>88</v>
      </c>
      <c r="G27" s="53"/>
      <c r="H27" s="34"/>
      <c r="I27" s="34" t="s">
        <v>28</v>
      </c>
      <c r="J27" s="43" t="s">
        <v>29</v>
      </c>
      <c r="K27" s="43" t="s">
        <v>33</v>
      </c>
      <c r="L27" s="34"/>
      <c r="M27" s="54">
        <v>0</v>
      </c>
      <c r="N27" s="54">
        <v>170</v>
      </c>
      <c r="O27" s="32">
        <v>128.51999999999998</v>
      </c>
    </row>
    <row r="28" spans="1:15" s="7" customFormat="1" ht="12" x14ac:dyDescent="0.25">
      <c r="A28" s="34">
        <v>22</v>
      </c>
      <c r="B28" s="60">
        <v>9019</v>
      </c>
      <c r="C28" s="31" t="s">
        <v>64</v>
      </c>
      <c r="D28" s="61" t="s">
        <v>65</v>
      </c>
      <c r="E28" s="34">
        <v>1</v>
      </c>
      <c r="F28" s="31" t="s">
        <v>88</v>
      </c>
      <c r="G28" s="53"/>
      <c r="H28" s="34"/>
      <c r="I28" s="34" t="s">
        <v>28</v>
      </c>
      <c r="J28" s="43" t="s">
        <v>29</v>
      </c>
      <c r="K28" s="43" t="s">
        <v>33</v>
      </c>
      <c r="L28" s="34"/>
      <c r="M28" s="54">
        <v>0</v>
      </c>
      <c r="N28" s="54">
        <v>170</v>
      </c>
      <c r="O28" s="32">
        <v>128.51999999999998</v>
      </c>
    </row>
    <row r="29" spans="1:15" s="7" customFormat="1" ht="12" x14ac:dyDescent="0.25">
      <c r="A29" s="34">
        <v>23</v>
      </c>
      <c r="B29" s="60">
        <v>9020</v>
      </c>
      <c r="C29" s="31" t="s">
        <v>64</v>
      </c>
      <c r="D29" s="61" t="s">
        <v>65</v>
      </c>
      <c r="E29" s="34">
        <v>1</v>
      </c>
      <c r="F29" s="31" t="s">
        <v>88</v>
      </c>
      <c r="G29" s="53"/>
      <c r="H29" s="34"/>
      <c r="I29" s="34" t="s">
        <v>28</v>
      </c>
      <c r="J29" s="43" t="s">
        <v>29</v>
      </c>
      <c r="K29" s="43" t="s">
        <v>33</v>
      </c>
      <c r="L29" s="34"/>
      <c r="M29" s="54">
        <v>0</v>
      </c>
      <c r="N29" s="54">
        <v>170</v>
      </c>
      <c r="O29" s="32">
        <v>128.51999999999998</v>
      </c>
    </row>
    <row r="30" spans="1:15" s="7" customFormat="1" ht="12" x14ac:dyDescent="0.25">
      <c r="A30" s="34">
        <v>24</v>
      </c>
      <c r="B30" s="60">
        <v>9021</v>
      </c>
      <c r="C30" s="31" t="s">
        <v>64</v>
      </c>
      <c r="D30" s="61" t="s">
        <v>65</v>
      </c>
      <c r="E30" s="34">
        <v>1</v>
      </c>
      <c r="F30" s="31" t="s">
        <v>88</v>
      </c>
      <c r="G30" s="53"/>
      <c r="H30" s="34"/>
      <c r="I30" s="34" t="s">
        <v>28</v>
      </c>
      <c r="J30" s="43" t="s">
        <v>29</v>
      </c>
      <c r="K30" s="43" t="s">
        <v>33</v>
      </c>
      <c r="L30" s="34"/>
      <c r="M30" s="54">
        <v>0</v>
      </c>
      <c r="N30" s="54">
        <v>170</v>
      </c>
      <c r="O30" s="32">
        <v>128.51999999999998</v>
      </c>
    </row>
    <row r="31" spans="1:15" s="7" customFormat="1" ht="12" x14ac:dyDescent="0.25">
      <c r="A31" s="34">
        <v>25</v>
      </c>
      <c r="B31" s="60">
        <v>9051</v>
      </c>
      <c r="C31" s="31" t="s">
        <v>43</v>
      </c>
      <c r="D31" s="61" t="s">
        <v>66</v>
      </c>
      <c r="E31" s="34">
        <v>1</v>
      </c>
      <c r="F31" s="31" t="s">
        <v>88</v>
      </c>
      <c r="G31" s="53"/>
      <c r="H31" s="34"/>
      <c r="I31" s="34" t="s">
        <v>28</v>
      </c>
      <c r="J31" s="43" t="s">
        <v>29</v>
      </c>
      <c r="K31" s="43" t="s">
        <v>33</v>
      </c>
      <c r="L31" s="34"/>
      <c r="M31" s="54">
        <v>0</v>
      </c>
      <c r="N31" s="54">
        <v>170</v>
      </c>
      <c r="O31" s="32">
        <v>128.51999999999998</v>
      </c>
    </row>
    <row r="32" spans="1:15" s="7" customFormat="1" ht="12" x14ac:dyDescent="0.25">
      <c r="A32" s="34">
        <v>26</v>
      </c>
      <c r="B32" s="30">
        <v>121569</v>
      </c>
      <c r="C32" s="31" t="s">
        <v>64</v>
      </c>
      <c r="D32" s="61" t="s">
        <v>67</v>
      </c>
      <c r="E32" s="34">
        <v>1</v>
      </c>
      <c r="F32" s="31" t="s">
        <v>88</v>
      </c>
      <c r="G32" s="53"/>
      <c r="H32" s="34"/>
      <c r="I32" s="34" t="s">
        <v>28</v>
      </c>
      <c r="J32" s="43" t="s">
        <v>29</v>
      </c>
      <c r="K32" s="43" t="s">
        <v>33</v>
      </c>
      <c r="L32" s="34"/>
      <c r="M32" s="54">
        <v>0</v>
      </c>
      <c r="N32" s="54">
        <v>80</v>
      </c>
      <c r="O32" s="32">
        <v>60.47999999999999</v>
      </c>
    </row>
    <row r="33" spans="1:15" s="7" customFormat="1" ht="12" x14ac:dyDescent="0.25">
      <c r="A33" s="34">
        <v>27</v>
      </c>
      <c r="B33" s="60">
        <v>9061</v>
      </c>
      <c r="C33" s="31" t="s">
        <v>43</v>
      </c>
      <c r="D33" s="61" t="s">
        <v>68</v>
      </c>
      <c r="E33" s="34">
        <v>1</v>
      </c>
      <c r="F33" s="31" t="s">
        <v>88</v>
      </c>
      <c r="G33" s="53"/>
      <c r="H33" s="34"/>
      <c r="I33" s="34" t="s">
        <v>28</v>
      </c>
      <c r="J33" s="43" t="s">
        <v>89</v>
      </c>
      <c r="K33" s="43" t="s">
        <v>33</v>
      </c>
      <c r="L33" s="34"/>
      <c r="M33" s="54">
        <v>0</v>
      </c>
      <c r="N33" s="54">
        <v>1</v>
      </c>
      <c r="O33" s="32">
        <v>0.75600000000000001</v>
      </c>
    </row>
    <row r="34" spans="1:15" s="7" customFormat="1" ht="12" x14ac:dyDescent="0.25">
      <c r="A34" s="34">
        <v>28</v>
      </c>
      <c r="B34" s="60">
        <v>9062</v>
      </c>
      <c r="C34" s="31" t="s">
        <v>43</v>
      </c>
      <c r="D34" s="61" t="s">
        <v>69</v>
      </c>
      <c r="E34" s="34">
        <v>1</v>
      </c>
      <c r="F34" s="31" t="s">
        <v>88</v>
      </c>
      <c r="G34" s="53"/>
      <c r="H34" s="34"/>
      <c r="I34" s="34" t="s">
        <v>28</v>
      </c>
      <c r="J34" s="43" t="s">
        <v>89</v>
      </c>
      <c r="K34" s="43" t="s">
        <v>33</v>
      </c>
      <c r="L34" s="34"/>
      <c r="M34" s="54">
        <v>0</v>
      </c>
      <c r="N34" s="54">
        <v>1</v>
      </c>
      <c r="O34" s="32">
        <v>0.75600000000000001</v>
      </c>
    </row>
    <row r="35" spans="1:15" s="7" customFormat="1" ht="12" x14ac:dyDescent="0.25">
      <c r="A35" s="34">
        <v>29</v>
      </c>
      <c r="B35" s="60">
        <v>9088</v>
      </c>
      <c r="C35" s="31" t="s">
        <v>43</v>
      </c>
      <c r="D35" s="61" t="s">
        <v>70</v>
      </c>
      <c r="E35" s="34">
        <v>1</v>
      </c>
      <c r="F35" s="31" t="s">
        <v>88</v>
      </c>
      <c r="G35" s="53"/>
      <c r="H35" s="34"/>
      <c r="I35" s="34" t="s">
        <v>28</v>
      </c>
      <c r="J35" s="43" t="s">
        <v>89</v>
      </c>
      <c r="K35" s="43" t="s">
        <v>33</v>
      </c>
      <c r="L35" s="34"/>
      <c r="M35" s="54">
        <v>0</v>
      </c>
      <c r="N35" s="54">
        <v>1</v>
      </c>
      <c r="O35" s="32">
        <v>0.75600000000000001</v>
      </c>
    </row>
    <row r="36" spans="1:15" s="7" customFormat="1" ht="12" x14ac:dyDescent="0.25">
      <c r="A36" s="34">
        <v>30</v>
      </c>
      <c r="B36" s="60">
        <v>9092</v>
      </c>
      <c r="C36" s="31" t="s">
        <v>43</v>
      </c>
      <c r="D36" s="61" t="s">
        <v>71</v>
      </c>
      <c r="E36" s="34">
        <v>1</v>
      </c>
      <c r="F36" s="31" t="s">
        <v>88</v>
      </c>
      <c r="G36" s="53"/>
      <c r="H36" s="34"/>
      <c r="I36" s="34" t="s">
        <v>28</v>
      </c>
      <c r="J36" s="43" t="s">
        <v>89</v>
      </c>
      <c r="K36" s="43" t="s">
        <v>33</v>
      </c>
      <c r="L36" s="34"/>
      <c r="M36" s="54">
        <v>0</v>
      </c>
      <c r="N36" s="54">
        <v>1</v>
      </c>
      <c r="O36" s="32">
        <v>0.75600000000000001</v>
      </c>
    </row>
    <row r="37" spans="1:15" s="7" customFormat="1" ht="12" x14ac:dyDescent="0.25">
      <c r="A37" s="34">
        <v>31</v>
      </c>
      <c r="B37" s="60">
        <v>9093</v>
      </c>
      <c r="C37" s="31" t="s">
        <v>43</v>
      </c>
      <c r="D37" s="61" t="s">
        <v>72</v>
      </c>
      <c r="E37" s="34">
        <v>1</v>
      </c>
      <c r="F37" s="31" t="s">
        <v>88</v>
      </c>
      <c r="G37" s="53"/>
      <c r="H37" s="34"/>
      <c r="I37" s="34" t="s">
        <v>28</v>
      </c>
      <c r="J37" s="43" t="s">
        <v>89</v>
      </c>
      <c r="K37" s="43" t="s">
        <v>33</v>
      </c>
      <c r="L37" s="34"/>
      <c r="M37" s="54">
        <v>0</v>
      </c>
      <c r="N37" s="54">
        <v>1</v>
      </c>
      <c r="O37" s="32">
        <v>0.75600000000000001</v>
      </c>
    </row>
    <row r="38" spans="1:15" s="7" customFormat="1" ht="12" x14ac:dyDescent="0.25">
      <c r="A38" s="34">
        <v>32</v>
      </c>
      <c r="B38" s="60">
        <v>9094</v>
      </c>
      <c r="C38" s="31" t="s">
        <v>43</v>
      </c>
      <c r="D38" s="61" t="s">
        <v>73</v>
      </c>
      <c r="E38" s="34">
        <v>1</v>
      </c>
      <c r="F38" s="31" t="s">
        <v>88</v>
      </c>
      <c r="G38" s="53"/>
      <c r="H38" s="34"/>
      <c r="I38" s="34" t="s">
        <v>28</v>
      </c>
      <c r="J38" s="43" t="s">
        <v>89</v>
      </c>
      <c r="K38" s="43" t="s">
        <v>33</v>
      </c>
      <c r="L38" s="34"/>
      <c r="M38" s="54">
        <v>0</v>
      </c>
      <c r="N38" s="54">
        <v>1</v>
      </c>
      <c r="O38" s="32">
        <v>0.75600000000000001</v>
      </c>
    </row>
    <row r="39" spans="1:15" s="7" customFormat="1" ht="12" x14ac:dyDescent="0.25">
      <c r="A39" s="34">
        <v>33</v>
      </c>
      <c r="B39" s="60">
        <v>9124</v>
      </c>
      <c r="C39" s="31" t="s">
        <v>43</v>
      </c>
      <c r="D39" s="61" t="s">
        <v>72</v>
      </c>
      <c r="E39" s="34">
        <v>1</v>
      </c>
      <c r="F39" s="31" t="s">
        <v>88</v>
      </c>
      <c r="G39" s="53"/>
      <c r="H39" s="34"/>
      <c r="I39" s="34" t="s">
        <v>28</v>
      </c>
      <c r="J39" s="43" t="s">
        <v>89</v>
      </c>
      <c r="K39" s="43" t="s">
        <v>33</v>
      </c>
      <c r="L39" s="34"/>
      <c r="M39" s="54">
        <v>0</v>
      </c>
      <c r="N39" s="54">
        <v>1</v>
      </c>
      <c r="O39" s="32">
        <v>0.75600000000000001</v>
      </c>
    </row>
    <row r="40" spans="1:15" s="7" customFormat="1" ht="12" x14ac:dyDescent="0.25">
      <c r="A40" s="34">
        <v>34</v>
      </c>
      <c r="B40" s="60">
        <v>9130</v>
      </c>
      <c r="C40" s="31" t="s">
        <v>43</v>
      </c>
      <c r="D40" s="61" t="s">
        <v>68</v>
      </c>
      <c r="E40" s="34">
        <v>1</v>
      </c>
      <c r="F40" s="31" t="s">
        <v>88</v>
      </c>
      <c r="G40" s="53"/>
      <c r="H40" s="34"/>
      <c r="I40" s="34" t="s">
        <v>28</v>
      </c>
      <c r="J40" s="43" t="s">
        <v>89</v>
      </c>
      <c r="K40" s="43" t="s">
        <v>33</v>
      </c>
      <c r="L40" s="34"/>
      <c r="M40" s="54">
        <v>0</v>
      </c>
      <c r="N40" s="54">
        <v>1</v>
      </c>
      <c r="O40" s="32">
        <v>0.75600000000000001</v>
      </c>
    </row>
    <row r="41" spans="1:15" s="7" customFormat="1" ht="12" x14ac:dyDescent="0.25">
      <c r="A41" s="34">
        <v>35</v>
      </c>
      <c r="B41" s="60">
        <v>9131</v>
      </c>
      <c r="C41" s="31" t="s">
        <v>43</v>
      </c>
      <c r="D41" s="61" t="s">
        <v>74</v>
      </c>
      <c r="E41" s="34">
        <v>1</v>
      </c>
      <c r="F41" s="31" t="s">
        <v>88</v>
      </c>
      <c r="G41" s="53"/>
      <c r="H41" s="34"/>
      <c r="I41" s="34" t="s">
        <v>28</v>
      </c>
      <c r="J41" s="43" t="s">
        <v>89</v>
      </c>
      <c r="K41" s="43" t="s">
        <v>33</v>
      </c>
      <c r="L41" s="34"/>
      <c r="M41" s="54">
        <v>0</v>
      </c>
      <c r="N41" s="54">
        <v>1</v>
      </c>
      <c r="O41" s="32">
        <v>0.75600000000000001</v>
      </c>
    </row>
    <row r="42" spans="1:15" s="7" customFormat="1" ht="12" x14ac:dyDescent="0.25">
      <c r="A42" s="34">
        <v>36</v>
      </c>
      <c r="B42" s="60">
        <v>9153</v>
      </c>
      <c r="C42" s="31" t="s">
        <v>43</v>
      </c>
      <c r="D42" s="61" t="s">
        <v>75</v>
      </c>
      <c r="E42" s="34">
        <v>1</v>
      </c>
      <c r="F42" s="31" t="s">
        <v>88</v>
      </c>
      <c r="G42" s="53"/>
      <c r="H42" s="34"/>
      <c r="I42" s="34" t="s">
        <v>28</v>
      </c>
      <c r="J42" s="43" t="s">
        <v>89</v>
      </c>
      <c r="K42" s="43" t="s">
        <v>33</v>
      </c>
      <c r="L42" s="34"/>
      <c r="M42" s="54">
        <v>0</v>
      </c>
      <c r="N42" s="54">
        <v>1</v>
      </c>
      <c r="O42" s="32">
        <v>0.75600000000000001</v>
      </c>
    </row>
    <row r="43" spans="1:15" s="7" customFormat="1" ht="12" x14ac:dyDescent="0.25">
      <c r="A43" s="34">
        <v>37</v>
      </c>
      <c r="B43" s="60">
        <v>9154</v>
      </c>
      <c r="C43" s="31" t="s">
        <v>43</v>
      </c>
      <c r="D43" s="61" t="s">
        <v>75</v>
      </c>
      <c r="E43" s="34">
        <v>1</v>
      </c>
      <c r="F43" s="31" t="s">
        <v>88</v>
      </c>
      <c r="G43" s="53"/>
      <c r="H43" s="34"/>
      <c r="I43" s="34" t="s">
        <v>28</v>
      </c>
      <c r="J43" s="43" t="s">
        <v>89</v>
      </c>
      <c r="K43" s="43" t="s">
        <v>33</v>
      </c>
      <c r="L43" s="34"/>
      <c r="M43" s="54">
        <v>0</v>
      </c>
      <c r="N43" s="54">
        <v>1</v>
      </c>
      <c r="O43" s="32">
        <v>0.75600000000000001</v>
      </c>
    </row>
    <row r="44" spans="1:15" s="7" customFormat="1" ht="12" x14ac:dyDescent="0.25">
      <c r="A44" s="34">
        <v>38</v>
      </c>
      <c r="B44" s="60">
        <v>9155</v>
      </c>
      <c r="C44" s="31" t="s">
        <v>43</v>
      </c>
      <c r="D44" s="61" t="s">
        <v>75</v>
      </c>
      <c r="E44" s="34">
        <v>1</v>
      </c>
      <c r="F44" s="31" t="s">
        <v>88</v>
      </c>
      <c r="G44" s="53"/>
      <c r="H44" s="34"/>
      <c r="I44" s="34" t="s">
        <v>28</v>
      </c>
      <c r="J44" s="43" t="s">
        <v>89</v>
      </c>
      <c r="K44" s="43" t="s">
        <v>33</v>
      </c>
      <c r="L44" s="34"/>
      <c r="M44" s="54">
        <v>0</v>
      </c>
      <c r="N44" s="54">
        <v>1</v>
      </c>
      <c r="O44" s="32">
        <v>0.75600000000000001</v>
      </c>
    </row>
    <row r="45" spans="1:15" s="7" customFormat="1" ht="12" x14ac:dyDescent="0.25">
      <c r="A45" s="34">
        <v>39</v>
      </c>
      <c r="B45" s="60">
        <v>9156</v>
      </c>
      <c r="C45" s="31" t="s">
        <v>43</v>
      </c>
      <c r="D45" s="61" t="s">
        <v>75</v>
      </c>
      <c r="E45" s="34">
        <v>1</v>
      </c>
      <c r="F45" s="31" t="s">
        <v>88</v>
      </c>
      <c r="G45" s="53"/>
      <c r="H45" s="34"/>
      <c r="I45" s="34" t="s">
        <v>28</v>
      </c>
      <c r="J45" s="43" t="s">
        <v>89</v>
      </c>
      <c r="K45" s="43" t="s">
        <v>33</v>
      </c>
      <c r="L45" s="34"/>
      <c r="M45" s="54">
        <v>0</v>
      </c>
      <c r="N45" s="54">
        <v>1</v>
      </c>
      <c r="O45" s="32">
        <v>0.75600000000000001</v>
      </c>
    </row>
    <row r="46" spans="1:15" s="7" customFormat="1" ht="12" x14ac:dyDescent="0.25">
      <c r="A46" s="34">
        <v>40</v>
      </c>
      <c r="B46" s="60">
        <v>9157</v>
      </c>
      <c r="C46" s="31" t="s">
        <v>43</v>
      </c>
      <c r="D46" s="61" t="s">
        <v>75</v>
      </c>
      <c r="E46" s="34">
        <v>1</v>
      </c>
      <c r="F46" s="31" t="s">
        <v>88</v>
      </c>
      <c r="G46" s="53"/>
      <c r="H46" s="34"/>
      <c r="I46" s="34" t="s">
        <v>28</v>
      </c>
      <c r="J46" s="43" t="s">
        <v>89</v>
      </c>
      <c r="K46" s="43" t="s">
        <v>33</v>
      </c>
      <c r="L46" s="34"/>
      <c r="M46" s="54">
        <v>0</v>
      </c>
      <c r="N46" s="54">
        <v>1</v>
      </c>
      <c r="O46" s="32">
        <v>0.75600000000000001</v>
      </c>
    </row>
    <row r="47" spans="1:15" s="7" customFormat="1" ht="12" x14ac:dyDescent="0.25">
      <c r="A47" s="34">
        <v>41</v>
      </c>
      <c r="B47" s="60">
        <v>9162</v>
      </c>
      <c r="C47" s="31" t="s">
        <v>43</v>
      </c>
      <c r="D47" s="61" t="s">
        <v>76</v>
      </c>
      <c r="E47" s="34">
        <v>1</v>
      </c>
      <c r="F47" s="31" t="s">
        <v>88</v>
      </c>
      <c r="G47" s="53"/>
      <c r="H47" s="34"/>
      <c r="I47" s="34" t="s">
        <v>28</v>
      </c>
      <c r="J47" s="43" t="s">
        <v>89</v>
      </c>
      <c r="K47" s="43" t="s">
        <v>33</v>
      </c>
      <c r="L47" s="34"/>
      <c r="M47" s="54">
        <v>0</v>
      </c>
      <c r="N47" s="54">
        <v>1</v>
      </c>
      <c r="O47" s="32">
        <v>0.75600000000000001</v>
      </c>
    </row>
    <row r="48" spans="1:15" s="7" customFormat="1" ht="12" x14ac:dyDescent="0.25">
      <c r="A48" s="34">
        <v>42</v>
      </c>
      <c r="B48" s="60">
        <v>9175</v>
      </c>
      <c r="C48" s="31" t="s">
        <v>43</v>
      </c>
      <c r="D48" s="61" t="s">
        <v>77</v>
      </c>
      <c r="E48" s="34">
        <v>1</v>
      </c>
      <c r="F48" s="31" t="s">
        <v>88</v>
      </c>
      <c r="G48" s="53"/>
      <c r="H48" s="34"/>
      <c r="I48" s="34" t="s">
        <v>28</v>
      </c>
      <c r="J48" s="43" t="s">
        <v>89</v>
      </c>
      <c r="K48" s="43" t="s">
        <v>33</v>
      </c>
      <c r="L48" s="34"/>
      <c r="M48" s="54">
        <v>0</v>
      </c>
      <c r="N48" s="54">
        <v>1</v>
      </c>
      <c r="O48" s="32">
        <v>0.75600000000000001</v>
      </c>
    </row>
    <row r="49" spans="1:15" s="7" customFormat="1" ht="12" x14ac:dyDescent="0.25">
      <c r="A49" s="34">
        <v>43</v>
      </c>
      <c r="B49" s="60">
        <v>9188</v>
      </c>
      <c r="C49" s="31" t="s">
        <v>43</v>
      </c>
      <c r="D49" s="61" t="s">
        <v>78</v>
      </c>
      <c r="E49" s="34">
        <v>1</v>
      </c>
      <c r="F49" s="31" t="s">
        <v>88</v>
      </c>
      <c r="G49" s="53"/>
      <c r="H49" s="34"/>
      <c r="I49" s="34" t="s">
        <v>28</v>
      </c>
      <c r="J49" s="43" t="s">
        <v>89</v>
      </c>
      <c r="K49" s="43" t="s">
        <v>33</v>
      </c>
      <c r="L49" s="34"/>
      <c r="M49" s="54">
        <v>0</v>
      </c>
      <c r="N49" s="54">
        <v>1</v>
      </c>
      <c r="O49" s="32">
        <v>0.75600000000000001</v>
      </c>
    </row>
    <row r="50" spans="1:15" s="7" customFormat="1" ht="12" x14ac:dyDescent="0.25">
      <c r="A50" s="34">
        <v>44</v>
      </c>
      <c r="B50" s="60">
        <v>9189</v>
      </c>
      <c r="C50" s="31" t="s">
        <v>43</v>
      </c>
      <c r="D50" s="61" t="s">
        <v>78</v>
      </c>
      <c r="E50" s="34">
        <v>1</v>
      </c>
      <c r="F50" s="31" t="s">
        <v>88</v>
      </c>
      <c r="G50" s="53"/>
      <c r="H50" s="34"/>
      <c r="I50" s="34" t="s">
        <v>28</v>
      </c>
      <c r="J50" s="43" t="s">
        <v>89</v>
      </c>
      <c r="K50" s="43" t="s">
        <v>33</v>
      </c>
      <c r="L50" s="34"/>
      <c r="M50" s="54">
        <v>0</v>
      </c>
      <c r="N50" s="54">
        <v>1</v>
      </c>
      <c r="O50" s="32">
        <v>0.75600000000000001</v>
      </c>
    </row>
    <row r="51" spans="1:15" s="7" customFormat="1" ht="24" x14ac:dyDescent="0.25">
      <c r="A51" s="34">
        <v>45</v>
      </c>
      <c r="B51" s="60">
        <v>9190</v>
      </c>
      <c r="C51" s="31" t="s">
        <v>43</v>
      </c>
      <c r="D51" s="61" t="s">
        <v>79</v>
      </c>
      <c r="E51" s="34">
        <v>1</v>
      </c>
      <c r="F51" s="31" t="s">
        <v>88</v>
      </c>
      <c r="G51" s="53"/>
      <c r="H51" s="34"/>
      <c r="I51" s="34" t="s">
        <v>28</v>
      </c>
      <c r="J51" s="43" t="s">
        <v>89</v>
      </c>
      <c r="K51" s="43" t="s">
        <v>33</v>
      </c>
      <c r="L51" s="34"/>
      <c r="M51" s="54">
        <v>0</v>
      </c>
      <c r="N51" s="54">
        <v>1</v>
      </c>
      <c r="O51" s="32">
        <v>0.75600000000000001</v>
      </c>
    </row>
    <row r="52" spans="1:15" s="7" customFormat="1" ht="12" x14ac:dyDescent="0.25">
      <c r="A52" s="34">
        <v>46</v>
      </c>
      <c r="B52" s="60">
        <v>9211</v>
      </c>
      <c r="C52" s="31" t="s">
        <v>43</v>
      </c>
      <c r="D52" s="61" t="s">
        <v>80</v>
      </c>
      <c r="E52" s="34">
        <v>1</v>
      </c>
      <c r="F52" s="31" t="s">
        <v>88</v>
      </c>
      <c r="G52" s="53"/>
      <c r="H52" s="34"/>
      <c r="I52" s="34" t="s">
        <v>28</v>
      </c>
      <c r="J52" s="43" t="s">
        <v>89</v>
      </c>
      <c r="K52" s="43" t="s">
        <v>33</v>
      </c>
      <c r="L52" s="34"/>
      <c r="M52" s="54">
        <v>0</v>
      </c>
      <c r="N52" s="54">
        <v>1</v>
      </c>
      <c r="O52" s="32">
        <v>0.75600000000000001</v>
      </c>
    </row>
    <row r="53" spans="1:15" s="7" customFormat="1" ht="12" customHeight="1" x14ac:dyDescent="0.25">
      <c r="A53" s="34">
        <v>47</v>
      </c>
      <c r="B53" s="60">
        <v>9244</v>
      </c>
      <c r="C53" s="31" t="s">
        <v>43</v>
      </c>
      <c r="D53" s="61" t="s">
        <v>81</v>
      </c>
      <c r="E53" s="34">
        <v>1</v>
      </c>
      <c r="F53" s="31" t="s">
        <v>88</v>
      </c>
      <c r="G53" s="53"/>
      <c r="H53" s="34"/>
      <c r="I53" s="34" t="s">
        <v>28</v>
      </c>
      <c r="J53" s="43" t="s">
        <v>89</v>
      </c>
      <c r="K53" s="43" t="s">
        <v>33</v>
      </c>
      <c r="L53" s="34"/>
      <c r="M53" s="54">
        <v>0</v>
      </c>
      <c r="N53" s="54">
        <v>1</v>
      </c>
      <c r="O53" s="32">
        <v>0.75600000000000001</v>
      </c>
    </row>
    <row r="54" spans="1:15" s="7" customFormat="1" ht="12" x14ac:dyDescent="0.25">
      <c r="A54" s="34">
        <v>48</v>
      </c>
      <c r="B54" s="60">
        <v>9245</v>
      </c>
      <c r="C54" s="31" t="s">
        <v>43</v>
      </c>
      <c r="D54" s="61" t="s">
        <v>82</v>
      </c>
      <c r="E54" s="34">
        <v>1</v>
      </c>
      <c r="F54" s="31" t="s">
        <v>88</v>
      </c>
      <c r="G54" s="53"/>
      <c r="H54" s="34"/>
      <c r="I54" s="34" t="s">
        <v>28</v>
      </c>
      <c r="J54" s="43" t="s">
        <v>89</v>
      </c>
      <c r="K54" s="43" t="s">
        <v>33</v>
      </c>
      <c r="L54" s="34"/>
      <c r="M54" s="54">
        <v>0</v>
      </c>
      <c r="N54" s="54">
        <v>1</v>
      </c>
      <c r="O54" s="32">
        <v>0.75600000000000001</v>
      </c>
    </row>
    <row r="55" spans="1:15" s="7" customFormat="1" ht="12" x14ac:dyDescent="0.25">
      <c r="A55" s="34">
        <v>49</v>
      </c>
      <c r="B55" s="60">
        <v>9259</v>
      </c>
      <c r="C55" s="31" t="s">
        <v>43</v>
      </c>
      <c r="D55" s="61" t="s">
        <v>83</v>
      </c>
      <c r="E55" s="34">
        <v>1</v>
      </c>
      <c r="F55" s="31" t="s">
        <v>88</v>
      </c>
      <c r="G55" s="53"/>
      <c r="H55" s="34"/>
      <c r="I55" s="34" t="s">
        <v>28</v>
      </c>
      <c r="J55" s="43" t="s">
        <v>89</v>
      </c>
      <c r="K55" s="43" t="s">
        <v>33</v>
      </c>
      <c r="L55" s="34"/>
      <c r="M55" s="54">
        <v>0</v>
      </c>
      <c r="N55" s="54">
        <v>1</v>
      </c>
      <c r="O55" s="32">
        <v>0.75600000000000001</v>
      </c>
    </row>
    <row r="56" spans="1:15" s="7" customFormat="1" ht="12" x14ac:dyDescent="0.25">
      <c r="A56" s="34">
        <v>50</v>
      </c>
      <c r="B56" s="60">
        <v>9335</v>
      </c>
      <c r="C56" s="31" t="s">
        <v>43</v>
      </c>
      <c r="D56" s="61" t="s">
        <v>84</v>
      </c>
      <c r="E56" s="34">
        <v>1</v>
      </c>
      <c r="F56" s="31" t="s">
        <v>88</v>
      </c>
      <c r="G56" s="53"/>
      <c r="H56" s="34"/>
      <c r="I56" s="34" t="s">
        <v>28</v>
      </c>
      <c r="J56" s="43" t="s">
        <v>89</v>
      </c>
      <c r="K56" s="43" t="s">
        <v>33</v>
      </c>
      <c r="L56" s="34"/>
      <c r="M56" s="54">
        <v>0</v>
      </c>
      <c r="N56" s="54">
        <v>1</v>
      </c>
      <c r="O56" s="32">
        <v>0.75600000000000001</v>
      </c>
    </row>
    <row r="57" spans="1:15" s="7" customFormat="1" ht="12" x14ac:dyDescent="0.25">
      <c r="A57" s="34">
        <v>51</v>
      </c>
      <c r="B57" s="60">
        <v>9336</v>
      </c>
      <c r="C57" s="31" t="s">
        <v>43</v>
      </c>
      <c r="D57" s="61" t="s">
        <v>84</v>
      </c>
      <c r="E57" s="34">
        <v>1</v>
      </c>
      <c r="F57" s="31" t="s">
        <v>88</v>
      </c>
      <c r="G57" s="53"/>
      <c r="H57" s="34"/>
      <c r="I57" s="34" t="s">
        <v>28</v>
      </c>
      <c r="J57" s="43" t="s">
        <v>89</v>
      </c>
      <c r="K57" s="43" t="s">
        <v>33</v>
      </c>
      <c r="L57" s="34"/>
      <c r="M57" s="54">
        <v>0</v>
      </c>
      <c r="N57" s="54">
        <v>1</v>
      </c>
      <c r="O57" s="32">
        <v>0.75600000000000001</v>
      </c>
    </row>
    <row r="58" spans="1:15" s="7" customFormat="1" ht="12" x14ac:dyDescent="0.25">
      <c r="A58" s="34">
        <v>52</v>
      </c>
      <c r="B58" s="60">
        <v>9337</v>
      </c>
      <c r="C58" s="31" t="s">
        <v>43</v>
      </c>
      <c r="D58" s="61" t="s">
        <v>84</v>
      </c>
      <c r="E58" s="34">
        <v>1</v>
      </c>
      <c r="F58" s="31" t="s">
        <v>88</v>
      </c>
      <c r="G58" s="53"/>
      <c r="H58" s="34"/>
      <c r="I58" s="34" t="s">
        <v>28</v>
      </c>
      <c r="J58" s="43" t="s">
        <v>89</v>
      </c>
      <c r="K58" s="43" t="s">
        <v>33</v>
      </c>
      <c r="L58" s="34"/>
      <c r="M58" s="54">
        <v>0</v>
      </c>
      <c r="N58" s="54">
        <v>1</v>
      </c>
      <c r="O58" s="32">
        <v>0.75600000000000001</v>
      </c>
    </row>
    <row r="59" spans="1:15" s="7" customFormat="1" ht="12" x14ac:dyDescent="0.25">
      <c r="A59" s="34">
        <v>53</v>
      </c>
      <c r="B59" s="60">
        <v>9338</v>
      </c>
      <c r="C59" s="31" t="s">
        <v>43</v>
      </c>
      <c r="D59" s="61" t="s">
        <v>85</v>
      </c>
      <c r="E59" s="34">
        <v>1</v>
      </c>
      <c r="F59" s="31" t="s">
        <v>88</v>
      </c>
      <c r="G59" s="53"/>
      <c r="H59" s="34"/>
      <c r="I59" s="34" t="s">
        <v>28</v>
      </c>
      <c r="J59" s="43" t="s">
        <v>89</v>
      </c>
      <c r="K59" s="43" t="s">
        <v>33</v>
      </c>
      <c r="L59" s="34"/>
      <c r="M59" s="54">
        <v>0</v>
      </c>
      <c r="N59" s="54">
        <v>1</v>
      </c>
      <c r="O59" s="32">
        <v>0.75600000000000001</v>
      </c>
    </row>
    <row r="60" spans="1:15" s="7" customFormat="1" ht="12" customHeight="1" x14ac:dyDescent="0.25">
      <c r="A60" s="34">
        <v>54</v>
      </c>
      <c r="B60" s="30">
        <v>163564</v>
      </c>
      <c r="C60" s="31" t="s">
        <v>86</v>
      </c>
      <c r="D60" s="61" t="s">
        <v>87</v>
      </c>
      <c r="E60" s="34">
        <v>1</v>
      </c>
      <c r="F60" s="31" t="s">
        <v>88</v>
      </c>
      <c r="G60" s="53"/>
      <c r="H60" s="34"/>
      <c r="I60" s="34" t="s">
        <v>28</v>
      </c>
      <c r="J60" s="43" t="s">
        <v>89</v>
      </c>
      <c r="K60" s="43" t="s">
        <v>33</v>
      </c>
      <c r="L60" s="34"/>
      <c r="M60" s="54">
        <v>0</v>
      </c>
      <c r="N60" s="54">
        <v>1</v>
      </c>
      <c r="O60" s="32">
        <v>0.75600000000000001</v>
      </c>
    </row>
    <row r="61" spans="1:15" s="7" customFormat="1" ht="12" customHeight="1" x14ac:dyDescent="0.25">
      <c r="A61" s="34">
        <v>55</v>
      </c>
      <c r="B61" s="30">
        <v>163569</v>
      </c>
      <c r="C61" s="31" t="s">
        <v>86</v>
      </c>
      <c r="D61" s="61" t="s">
        <v>87</v>
      </c>
      <c r="E61" s="34">
        <v>1</v>
      </c>
      <c r="F61" s="31" t="s">
        <v>88</v>
      </c>
      <c r="G61" s="53"/>
      <c r="H61" s="34"/>
      <c r="I61" s="34" t="s">
        <v>28</v>
      </c>
      <c r="J61" s="43" t="s">
        <v>89</v>
      </c>
      <c r="K61" s="43" t="s">
        <v>33</v>
      </c>
      <c r="L61" s="34"/>
      <c r="M61" s="54">
        <v>0</v>
      </c>
      <c r="N61" s="54">
        <v>1</v>
      </c>
      <c r="O61" s="32">
        <v>0.75600000000000001</v>
      </c>
    </row>
    <row r="62" spans="1:15" s="7" customFormat="1" ht="12" customHeight="1" x14ac:dyDescent="0.25">
      <c r="A62" s="34">
        <v>56</v>
      </c>
      <c r="B62" s="30">
        <v>163570</v>
      </c>
      <c r="C62" s="31" t="s">
        <v>86</v>
      </c>
      <c r="D62" s="61" t="s">
        <v>87</v>
      </c>
      <c r="E62" s="34">
        <v>1</v>
      </c>
      <c r="F62" s="31" t="s">
        <v>88</v>
      </c>
      <c r="G62" s="53"/>
      <c r="H62" s="34"/>
      <c r="I62" s="34" t="s">
        <v>28</v>
      </c>
      <c r="J62" s="43" t="s">
        <v>89</v>
      </c>
      <c r="K62" s="43" t="s">
        <v>33</v>
      </c>
      <c r="L62" s="34"/>
      <c r="M62" s="54">
        <v>0</v>
      </c>
      <c r="N62" s="54">
        <v>1</v>
      </c>
      <c r="O62" s="32">
        <v>0.75600000000000001</v>
      </c>
    </row>
    <row r="63" spans="1:15" s="7" customFormat="1" ht="12" customHeight="1" x14ac:dyDescent="0.25">
      <c r="A63" s="34">
        <v>57</v>
      </c>
      <c r="B63" s="30">
        <v>163571</v>
      </c>
      <c r="C63" s="31" t="s">
        <v>86</v>
      </c>
      <c r="D63" s="61" t="s">
        <v>87</v>
      </c>
      <c r="E63" s="34">
        <v>1</v>
      </c>
      <c r="F63" s="31" t="s">
        <v>88</v>
      </c>
      <c r="G63" s="53"/>
      <c r="H63" s="34"/>
      <c r="I63" s="34" t="s">
        <v>28</v>
      </c>
      <c r="J63" s="43" t="s">
        <v>89</v>
      </c>
      <c r="K63" s="43" t="s">
        <v>33</v>
      </c>
      <c r="L63" s="34"/>
      <c r="M63" s="54">
        <v>0</v>
      </c>
      <c r="N63" s="54">
        <v>1</v>
      </c>
      <c r="O63" s="32">
        <v>0.75600000000000001</v>
      </c>
    </row>
    <row r="64" spans="1:15" s="13" customFormat="1" ht="12.75" customHeight="1" x14ac:dyDescent="0.25">
      <c r="A64" s="8"/>
      <c r="B64" s="9"/>
      <c r="C64" s="10"/>
      <c r="D64" s="36"/>
      <c r="E64" s="41">
        <f>SUM(E7:E63)</f>
        <v>57</v>
      </c>
      <c r="F64" s="11"/>
      <c r="G64" s="12"/>
      <c r="H64" s="12"/>
      <c r="I64" s="44"/>
      <c r="J64" s="44"/>
      <c r="K64" s="12"/>
      <c r="L64" s="12"/>
      <c r="M64" s="59">
        <f>SUM(M7:M63)</f>
        <v>1530.54</v>
      </c>
      <c r="N64" s="35">
        <f>SUM(N7:N63)</f>
        <v>53381</v>
      </c>
      <c r="O64" s="33">
        <f>SUM(O7:O63)</f>
        <v>40379.125500000016</v>
      </c>
    </row>
    <row r="65" spans="3:15" ht="12.75" customHeight="1" x14ac:dyDescent="0.25">
      <c r="C65" s="16"/>
      <c r="D65" s="37"/>
      <c r="E65" s="42"/>
      <c r="F65" s="17"/>
      <c r="G65" s="18"/>
      <c r="H65" s="18"/>
      <c r="I65" s="45"/>
      <c r="J65" s="46"/>
      <c r="K65" s="19"/>
      <c r="L65" s="18"/>
      <c r="M65" s="58"/>
      <c r="N65" s="39"/>
      <c r="O65" s="20"/>
    </row>
    <row r="66" spans="3:15" ht="12.75" customHeight="1" x14ac:dyDescent="0.25">
      <c r="C66" s="65" t="s">
        <v>34</v>
      </c>
      <c r="D66" s="65"/>
      <c r="E66" s="65"/>
      <c r="F66" s="65"/>
      <c r="G66" s="65"/>
      <c r="H66" s="47"/>
      <c r="I66" s="45"/>
      <c r="J66" s="46"/>
      <c r="K66" s="19"/>
      <c r="L66" s="18"/>
      <c r="M66" s="58"/>
      <c r="N66" s="39"/>
      <c r="O66" s="20"/>
    </row>
    <row r="67" spans="3:15" ht="16.5" customHeight="1" x14ac:dyDescent="0.25">
      <c r="C67" s="65" t="s">
        <v>35</v>
      </c>
      <c r="D67" s="65"/>
      <c r="E67" s="65"/>
      <c r="F67" s="65"/>
      <c r="G67" s="65"/>
      <c r="H67" s="48" t="s">
        <v>38</v>
      </c>
      <c r="I67" s="45"/>
      <c r="J67" s="46"/>
      <c r="K67" s="19"/>
      <c r="L67" s="18"/>
      <c r="M67" s="58"/>
      <c r="N67" s="39"/>
      <c r="O67" s="20"/>
    </row>
    <row r="68" spans="3:15" ht="12.75" customHeight="1" x14ac:dyDescent="0.25">
      <c r="C68" s="65" t="s">
        <v>36</v>
      </c>
      <c r="D68" s="65"/>
      <c r="E68" s="65"/>
      <c r="F68" s="65"/>
      <c r="G68" s="65"/>
      <c r="H68" s="47"/>
      <c r="I68" s="45"/>
      <c r="J68" s="46"/>
      <c r="K68" s="19"/>
      <c r="L68" s="18"/>
      <c r="M68" s="58"/>
      <c r="N68" s="39"/>
      <c r="O68" s="20"/>
    </row>
    <row r="69" spans="3:15" ht="12.75" customHeight="1" x14ac:dyDescent="0.25">
      <c r="C69" s="65" t="s">
        <v>37</v>
      </c>
      <c r="D69" s="65"/>
      <c r="E69" s="65"/>
      <c r="F69" s="65"/>
      <c r="G69" s="65"/>
      <c r="H69" s="48"/>
      <c r="I69" s="45"/>
      <c r="J69" s="46"/>
      <c r="K69" s="19"/>
      <c r="L69" s="18"/>
      <c r="M69" s="57"/>
      <c r="N69" s="39"/>
      <c r="O69" s="20"/>
    </row>
    <row r="70" spans="3:15" ht="12.75" customHeight="1" x14ac:dyDescent="0.25">
      <c r="C70" s="16"/>
      <c r="D70" s="37"/>
      <c r="E70" s="42"/>
      <c r="F70" s="17"/>
      <c r="G70" s="18"/>
      <c r="H70" s="18"/>
      <c r="I70" s="45"/>
      <c r="J70" s="46"/>
      <c r="K70" s="19"/>
      <c r="L70" s="18"/>
      <c r="M70" s="57"/>
      <c r="N70" s="39"/>
      <c r="O70" s="20"/>
    </row>
    <row r="71" spans="3:15" ht="12.75" customHeight="1" x14ac:dyDescent="0.25">
      <c r="C71" s="16"/>
      <c r="D71" s="37"/>
      <c r="E71" s="42"/>
      <c r="F71" s="17"/>
      <c r="G71" s="18"/>
      <c r="H71" s="18"/>
      <c r="I71" s="45"/>
      <c r="J71" s="46"/>
      <c r="K71" s="19"/>
      <c r="L71" s="18"/>
      <c r="M71" s="57"/>
      <c r="N71" s="39"/>
      <c r="O71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69:G69"/>
    <mergeCell ref="N5:N6"/>
    <mergeCell ref="C66:G66"/>
    <mergeCell ref="C67:G67"/>
    <mergeCell ref="C68:G68"/>
  </mergeCells>
  <conditionalFormatting sqref="B64:B1048576 B1:B6">
    <cfRule type="duplicateValues" dxfId="1" priority="7"/>
  </conditionalFormatting>
  <conditionalFormatting sqref="B7:B6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workbookViewId="0">
      <selection activeCell="E24" sqref="E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53381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3">
        <v>44922</v>
      </c>
      <c r="C10" s="64">
        <v>64093.85</v>
      </c>
      <c r="D10" s="29"/>
      <c r="E10" s="29"/>
      <c r="F10" s="29" t="s">
        <v>90</v>
      </c>
    </row>
    <row r="11" spans="1:9" ht="30" x14ac:dyDescent="0.2">
      <c r="A11" s="62">
        <v>2</v>
      </c>
      <c r="B11" s="63">
        <v>44935</v>
      </c>
      <c r="C11" s="64">
        <f>C10*0.9</f>
        <v>57684.464999999997</v>
      </c>
      <c r="D11" s="29"/>
      <c r="E11" s="29"/>
      <c r="F11" s="29" t="s">
        <v>90</v>
      </c>
    </row>
    <row r="12" spans="1:9" ht="30" x14ac:dyDescent="0.2">
      <c r="A12" s="62">
        <v>3</v>
      </c>
      <c r="B12" s="63">
        <v>44943</v>
      </c>
      <c r="C12" s="64">
        <f>C10*0.8</f>
        <v>51275.08</v>
      </c>
      <c r="D12" s="29"/>
      <c r="E12" s="29"/>
      <c r="F12" s="29" t="s">
        <v>90</v>
      </c>
    </row>
    <row r="13" spans="1:9" ht="30" x14ac:dyDescent="0.2">
      <c r="A13" s="62">
        <v>4</v>
      </c>
      <c r="B13" s="63">
        <v>44951</v>
      </c>
      <c r="C13" s="64">
        <f>C10*0.7</f>
        <v>44865.695</v>
      </c>
      <c r="D13" s="29"/>
      <c r="E13" s="29"/>
      <c r="F13" s="29" t="s">
        <v>90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47"/>
      <c r="G15" s="45"/>
    </row>
    <row r="16" spans="1:9" ht="15.75" x14ac:dyDescent="0.2">
      <c r="A16" s="65" t="s">
        <v>35</v>
      </c>
      <c r="B16" s="65"/>
      <c r="C16" s="65"/>
      <c r="D16" s="65"/>
      <c r="E16" s="65"/>
      <c r="F16" s="48"/>
      <c r="G16" s="45"/>
    </row>
    <row r="17" spans="1:7" ht="15.75" x14ac:dyDescent="0.25">
      <c r="A17" s="65" t="s">
        <v>36</v>
      </c>
      <c r="B17" s="65"/>
      <c r="C17" s="65"/>
      <c r="D17" s="65"/>
      <c r="E17" s="65"/>
      <c r="F17" s="47"/>
      <c r="G17" s="45"/>
    </row>
    <row r="18" spans="1:7" ht="15.75" x14ac:dyDescent="0.2">
      <c r="A18" s="65" t="s">
        <v>37</v>
      </c>
      <c r="B18" s="65"/>
      <c r="C18" s="65"/>
      <c r="D18" s="65"/>
      <c r="E18" s="65"/>
      <c r="F18" s="48" t="s">
        <v>38</v>
      </c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2023-02-21T16:38:27Z</dcterms:modified>
</cp:coreProperties>
</file>