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0405_27\КЛО\+Мегабанк_нерухомість_МКУА_106_АА_1 лот\ППА\"/>
    </mc:Choice>
  </mc:AlternateContent>
  <bookViews>
    <workbookView xWindow="0" yWindow="0" windowWidth="23040" windowHeight="8040" activeTab="1"/>
  </bookViews>
  <sheets>
    <sheet name="ПублПасп" sheetId="4" r:id="rId1"/>
    <sheet name="Застава" sheetId="5" r:id="rId2"/>
    <sheet name="Порука" sheetId="6" r:id="rId3"/>
    <sheet name="5.3"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'5.3'!$A$1:$F$31</definedName>
    <definedName name="_xlnm.Print_Area" localSheetId="1">Застава!$A$1:$E$12</definedName>
    <definedName name="_xlnm.Print_Area" localSheetId="2">Порука!$A$1:$H$21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6" i="9" l="1"/>
  <c r="C15" i="9"/>
  <c r="C14" i="9"/>
  <c r="C12" i="9"/>
  <c r="C11" i="9"/>
  <c r="C10" i="9"/>
</calcChain>
</file>

<file path=xl/sharedStrings.xml><?xml version="1.0" encoding="utf-8"?>
<sst xmlns="http://schemas.openxmlformats.org/spreadsheetml/2006/main" count="225" uniqueCount="135">
  <si>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</si>
  <si>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</si>
  <si>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</si>
  <si>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</si>
  <si>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</si>
  <si>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</si>
  <si>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</si>
  <si>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</si>
  <si>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</si>
  <si>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</si>
  <si>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</si>
  <si>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</si>
  <si>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</si>
  <si>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</si>
  <si>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</si>
  <si>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</si>
  <si>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</si>
  <si>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</si>
  <si>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</si>
  <si>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</si>
  <si>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</si>
  <si>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</si>
  <si>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</si>
  <si>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</si>
  <si>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</si>
  <si>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</si>
  <si>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</si>
  <si>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</si>
  <si>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</si>
  <si>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</si>
  <si>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</si>
  <si>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</si>
  <si>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</si>
  <si>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</si>
  <si>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</si>
  <si>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</si>
  <si>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</si>
  <si>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</si>
  <si>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</si>
  <si>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</si>
  <si>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</si>
  <si>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</si>
  <si>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</si>
  <si>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</si>
  <si>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</si>
  <si>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</si>
  <si>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</si>
  <si>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</si>
  <si>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</si>
  <si>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</si>
  <si>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</si>
  <si>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</si>
  <si>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</si>
  <si>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</si>
  <si>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</si>
  <si>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</si>
  <si>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</si>
  <si>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</si>
  <si>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</si>
  <si>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</si>
  <si>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</si>
  <si>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</si>
  <si>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</si>
  <si>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</si>
  <si>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</si>
  <si>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</si>
  <si>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</si>
  <si>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</si>
  <si>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</si>
  <si>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</si>
  <si>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</si>
  <si>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</si>
  <si>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</si>
  <si>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</si>
  <si>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</si>
  <si>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</si>
  <si>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</si>
  <si>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</si>
  <si>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</si>
  <si>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</si>
  <si>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</si>
  <si>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</si>
  <si>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</si>
  <si>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</si>
  <si>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</si>
  <si>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</si>
  <si>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</si>
  <si>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</si>
  <si>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</si>
  <si>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</si>
  <si>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</si>
  <si>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</si>
  <si>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</si>
  <si>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</si>
  <si>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</si>
  <si>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</si>
  <si>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</si>
  <si>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</si>
  <si>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</si>
  <si>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</si>
  <si>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</si>
  <si>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</si>
  <si>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</si>
  <si>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</si>
  <si>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</si>
  <si>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</si>
  <si>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</si>
  <si>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</si>
  <si>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</si>
  <si>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фінансова порука</t>
  </si>
  <si>
    <t>рухоме майно</t>
  </si>
  <si>
    <t>Невідновлювана кредитна лініня</t>
  </si>
  <si>
    <t>нерухоме майно</t>
  </si>
  <si>
    <t>Київська обл.</t>
  </si>
  <si>
    <t xml:space="preserve">77.32 Надання в оренду будівельних машин і устатковання
</t>
  </si>
  <si>
    <t>10-26/2018-МК-UAH</t>
  </si>
  <si>
    <t>Легковий автомобіль Kia</t>
  </si>
  <si>
    <t>Екскаватор марки М542Plus</t>
  </si>
  <si>
    <t>833 800,00</t>
  </si>
  <si>
    <t xml:space="preserve">6 742 600,00 </t>
  </si>
  <si>
    <t>ТОВ «АКО ЕКСПЕРТ»</t>
  </si>
  <si>
    <t xml:space="preserve"> I (форма продажу - право вимоги)
</t>
  </si>
  <si>
    <t>Сідловий тягач марки MAN модель TGX 18.440, 2008 року випуску - 10 шт., Спеціалізований напівпричіп BODEX KIS 3В - 8 шт.</t>
  </si>
  <si>
    <t>Аукціон не відбувся</t>
  </si>
  <si>
    <t>G18N021476</t>
  </si>
  <si>
    <t>Уповноважена особа Фонду гарантування вкладів фізичних осіб на ліквідацію АТ "МЕГАБАНК"</t>
  </si>
  <si>
    <t>______________________________Ірина БІЛА</t>
  </si>
  <si>
    <t>Уповноважена особа Фонду гарантування вкладів фізичних осіб на ліквідацію АТ "МЕГАБАНК"    ______________________________Ірина БІЛА</t>
  </si>
  <si>
    <t>станом на 01.03.2023 року</t>
  </si>
  <si>
    <t>G18N022073</t>
  </si>
  <si>
    <t xml:space="preserve">КИЇВСЬКА ОБЛАСТЬ/М.КИЇВ, МІСТА ОБЛАСНОГО ПІДПОРЯДКУВАННЯ КИЇВСЬКОЇ ОБЛАСТІ, БРОВАРИ, вул. Петлюри Симона </t>
  </si>
  <si>
    <t>КИЇВСЬКА ОБЛАСТЬ/М.КИЇВ, МІСТА ОБЛАСНОГО ПІДПОРЯДКУВАННЯ КИЇВСЬКОЇ ОБЛАСТІ, БРОВАРИ, вул. Олега Оникієнка</t>
  </si>
  <si>
    <t xml:space="preserve"> КИЇВСЬКА ОБЛАСТЬ/М.КИЇВ, МІСТА ОБЛАСНОГО ПІДПОРЯДКУВАННЯ КИЇВСЬКОЇ ОБЛАСТІ, БРОВАРИ, вул. Коцюбинського </t>
  </si>
  <si>
    <t xml:space="preserve">М.КИЇВ, вул. Касіяна Василя </t>
  </si>
  <si>
    <t>Нежитлове приміщення загальною площею 89,6 кв.м., яке розташоване за адресою: Київська обл., м. Бровари, вул. Петлюри Симона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</si>
</sst>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 ;\-#,##0.00\ "/>
    <numFmt numFmtId="169" formatCode="#,##0_ ;\-#,##0\ "/>
  </numFmts>
  <fonts count="30"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8"/>
      <color theme="1"/>
      <name val="Times New Roman"/>
      <family val="1"/>
      <charset val="204"/>
    </font>
    <font>
      <sz val="11"/>
      <color rgb="FF000000"/>
      <name val="Arial"/>
      <family val="2"/>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8" fillId="0" borderId="0"/>
    <xf numFmtId="0" fontId="9" fillId="0" borderId="0" applyNumberFormat="0" applyFill="0" applyBorder="0" applyAlignment="0" applyProtection="0">
      <alignment vertical="top"/>
      <protection locked="0"/>
    </xf>
    <xf numFmtId="9" fontId="7" fillId="0" borderId="0" applyFont="0" applyFill="0" applyBorder="0" applyAlignment="0" applyProtection="0"/>
    <xf numFmtId="165" fontId="7" fillId="0" borderId="0" applyFont="0" applyFill="0" applyBorder="0" applyAlignment="0" applyProtection="0"/>
  </cellStyleXfs>
  <cellXfs count="156">
    <xf numFmtId="0" fontId="0" fillId="0" borderId="0" xfId="0"/>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0" fillId="0" borderId="0" xfId="0" applyFont="1" applyFill="1" applyBorder="1" applyAlignment="1">
      <alignment horizontal="center" vertical="center"/>
    </xf>
    <xf numFmtId="166" fontId="7" fillId="0" borderId="1" xfId="4" applyNumberFormat="1" applyFont="1" applyBorder="1"/>
    <xf numFmtId="14" fontId="0" fillId="0" borderId="1" xfId="0" applyNumberFormat="1" applyBorder="1"/>
    <xf numFmtId="9" fontId="7" fillId="0" borderId="1" xfId="3" applyFont="1" applyBorder="1"/>
    <xf numFmtId="0" fontId="0" fillId="0" borderId="0" xfId="0" applyAlignment="1"/>
    <xf numFmtId="0" fontId="4" fillId="2" borderId="1" xfId="0" applyFont="1" applyFill="1" applyBorder="1" applyAlignment="1">
      <alignment vertical="center" wrapText="1"/>
    </xf>
    <xf numFmtId="0" fontId="12" fillId="0" borderId="1" xfId="0" applyFont="1" applyBorder="1"/>
    <xf numFmtId="0" fontId="3" fillId="0" borderId="1" xfId="0" applyFont="1" applyFill="1" applyBorder="1" applyAlignment="1">
      <alignment horizontal="left" vertical="center" wrapText="1"/>
    </xf>
    <xf numFmtId="0" fontId="12" fillId="0" borderId="1" xfId="0" applyFont="1" applyBorder="1" applyAlignment="1">
      <alignment wrapText="1"/>
    </xf>
    <xf numFmtId="0" fontId="5"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6" fontId="7"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6" fontId="7" fillId="0" borderId="0" xfId="4"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0" fontId="9"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7" fontId="22" fillId="0" borderId="1" xfId="0" applyNumberFormat="1" applyFont="1" applyFill="1" applyBorder="1" applyAlignment="1" applyProtection="1">
      <alignment horizontal="center" vertical="center"/>
      <protection locked="0"/>
    </xf>
    <xf numFmtId="4" fontId="10"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4"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3" fillId="0" borderId="1" xfId="0" applyFont="1" applyBorder="1" applyAlignment="1">
      <alignment horizontal="center" vertical="center" wrapText="1"/>
    </xf>
    <xf numFmtId="164" fontId="23"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0" fontId="23" fillId="0" borderId="1" xfId="0" applyFont="1" applyBorder="1" applyAlignment="1">
      <alignment horizontal="left" vertical="center" wrapText="1"/>
    </xf>
    <xf numFmtId="0" fontId="23" fillId="0" borderId="1" xfId="0" applyFont="1" applyBorder="1" applyAlignment="1">
      <alignment horizontal="center" vertical="center"/>
    </xf>
    <xf numFmtId="2" fontId="23" fillId="0" borderId="1" xfId="0" applyNumberFormat="1"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4" fontId="0" fillId="0" borderId="1" xfId="0" applyNumberFormat="1" applyBorder="1" applyAlignment="1">
      <alignment horizontal="center"/>
    </xf>
    <xf numFmtId="4" fontId="22" fillId="0" borderId="1" xfId="0" applyNumberFormat="1" applyFont="1" applyFill="1" applyBorder="1" applyAlignment="1" applyProtection="1">
      <alignment horizontal="center" vertical="center"/>
      <protection locked="0"/>
    </xf>
    <xf numFmtId="168" fontId="7" fillId="0" borderId="1" xfId="4"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69" fontId="7" fillId="0" borderId="6" xfId="4" applyNumberFormat="1" applyFont="1" applyFill="1" applyBorder="1" applyAlignment="1" applyProtection="1">
      <alignment horizontal="right"/>
    </xf>
    <xf numFmtId="4" fontId="1" fillId="0" borderId="1" xfId="0" applyNumberFormat="1" applyFont="1" applyFill="1" applyBorder="1" applyAlignment="1">
      <alignment horizontal="center"/>
    </xf>
    <xf numFmtId="4" fontId="0" fillId="0" borderId="1" xfId="0" applyNumberFormat="1" applyFont="1" applyFill="1" applyBorder="1" applyAlignment="1" applyProtection="1">
      <alignment horizontal="center" vertical="center"/>
      <protection locked="0"/>
    </xf>
    <xf numFmtId="168" fontId="7" fillId="0" borderId="1" xfId="4" applyNumberFormat="1" applyFont="1" applyBorder="1"/>
    <xf numFmtId="0" fontId="24" fillId="0" borderId="1" xfId="0" applyFont="1" applyBorder="1"/>
    <xf numFmtId="10" fontId="0" fillId="0" borderId="6" xfId="0" applyNumberFormat="1" applyFont="1" applyFill="1" applyBorder="1" applyAlignment="1" applyProtection="1">
      <alignment horizontal="center" wrapText="1"/>
    </xf>
    <xf numFmtId="0" fontId="10" fillId="0" borderId="0" xfId="0" applyFont="1" applyAlignment="1"/>
    <xf numFmtId="0" fontId="10" fillId="0" borderId="0" xfId="0" applyFont="1"/>
    <xf numFmtId="0" fontId="25" fillId="0" borderId="0" xfId="0" applyFont="1" applyAlignment="1">
      <alignment vertical="center" wrapText="1"/>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0" fontId="19" fillId="4" borderId="0" xfId="0" applyFont="1" applyFill="1" applyBorder="1" applyAlignment="1">
      <alignment horizontal="left"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2" borderId="13" xfId="0" applyFont="1" applyFill="1" applyBorder="1" applyAlignment="1" applyProtection="1">
      <alignment horizontal="center"/>
    </xf>
    <xf numFmtId="0" fontId="10" fillId="2" borderId="14" xfId="0" applyFont="1" applyFill="1" applyBorder="1" applyAlignment="1" applyProtection="1">
      <alignment horizontal="center"/>
    </xf>
    <xf numFmtId="0" fontId="10" fillId="2" borderId="15" xfId="0" applyFont="1" applyFill="1" applyBorder="1" applyAlignment="1" applyProtection="1">
      <alignment horizontal="center"/>
    </xf>
    <xf numFmtId="0" fontId="10" fillId="2"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5"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166" fontId="14" fillId="0" borderId="1" xfId="4"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14" fontId="2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1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zoomScale="90" zoomScaleNormal="90" workbookViewId="0">
      <selection activeCell="B1" sqref="B1:J2"/>
    </sheetView>
  </sheetViews>
  <sheetFormatPr defaultRowHeight="14.4" x14ac:dyDescent="0.3"/>
  <cols>
    <col min="1" max="1" width="1.109375" customWidth="1"/>
    <col min="2" max="2" width="43.44140625" customWidth="1"/>
    <col min="3" max="3" width="30" customWidth="1"/>
    <col min="4" max="4" width="11.109375" hidden="1" customWidth="1"/>
    <col min="5" max="5" width="15.44140625" customWidth="1"/>
    <col min="6" max="6" width="16.33203125" customWidth="1"/>
    <col min="7" max="7" width="20.88671875" customWidth="1"/>
    <col min="8" max="8" width="18.5546875" customWidth="1"/>
    <col min="9" max="9" width="28.6640625" customWidth="1"/>
    <col min="10" max="10" width="13.6640625" customWidth="1"/>
    <col min="11" max="11" width="11.33203125" customWidth="1"/>
    <col min="12" max="12" width="36.5546875" customWidth="1"/>
  </cols>
  <sheetData>
    <row r="1" spans="1:13" x14ac:dyDescent="0.3">
      <c r="A1" s="5"/>
      <c r="B1" s="125" t="s">
        <v>81</v>
      </c>
      <c r="C1" s="126"/>
      <c r="D1" s="126"/>
      <c r="E1" s="126"/>
      <c r="F1" s="126"/>
      <c r="G1" s="126"/>
      <c r="H1" s="126"/>
      <c r="I1" s="126"/>
      <c r="J1" s="127"/>
      <c r="K1" s="6"/>
      <c r="L1" s="6"/>
      <c r="M1" s="6"/>
    </row>
    <row r="2" spans="1:13" x14ac:dyDescent="0.3">
      <c r="A2" s="5"/>
      <c r="B2" s="128"/>
      <c r="C2" s="129"/>
      <c r="D2" s="129"/>
      <c r="E2" s="129"/>
      <c r="F2" s="129"/>
      <c r="G2" s="129"/>
      <c r="H2" s="129"/>
      <c r="I2" s="129"/>
      <c r="J2" s="130"/>
      <c r="K2" s="4"/>
      <c r="L2" s="6"/>
      <c r="M2" s="6"/>
    </row>
    <row r="3" spans="1:13" ht="19.5" customHeight="1" x14ac:dyDescent="0.3">
      <c r="A3" s="5"/>
      <c r="B3" s="61" t="s">
        <v>6</v>
      </c>
      <c r="C3" s="131" t="s">
        <v>128</v>
      </c>
      <c r="D3" s="131"/>
      <c r="E3" s="132"/>
      <c r="F3" s="132"/>
      <c r="G3" s="132"/>
      <c r="H3" s="132"/>
      <c r="I3" s="132"/>
      <c r="J3" s="132"/>
      <c r="K3" s="4"/>
      <c r="L3" s="60"/>
      <c r="M3" s="60"/>
    </row>
    <row r="4" spans="1:13" ht="31.95" customHeight="1" x14ac:dyDescent="0.3">
      <c r="A4" s="5"/>
      <c r="B4" s="64" t="s">
        <v>82</v>
      </c>
      <c r="C4" s="140" t="s">
        <v>121</v>
      </c>
      <c r="D4" s="140"/>
      <c r="E4" s="140"/>
      <c r="F4" s="140"/>
      <c r="G4" s="140"/>
      <c r="H4" s="140"/>
      <c r="I4" s="140"/>
      <c r="J4" s="140"/>
      <c r="K4" s="62"/>
      <c r="L4" s="63"/>
      <c r="M4" s="6"/>
    </row>
    <row r="5" spans="1:13" x14ac:dyDescent="0.3">
      <c r="A5" s="5"/>
      <c r="B5" s="133" t="s">
        <v>33</v>
      </c>
      <c r="C5" s="134"/>
      <c r="D5" s="7"/>
      <c r="E5" s="135" t="s">
        <v>35</v>
      </c>
      <c r="F5" s="136"/>
      <c r="G5" s="136"/>
      <c r="H5" s="136"/>
      <c r="I5" s="136"/>
      <c r="J5" s="136"/>
      <c r="K5" s="6"/>
      <c r="L5" s="6"/>
      <c r="M5" s="6"/>
    </row>
    <row r="6" spans="1:13" x14ac:dyDescent="0.3">
      <c r="A6" s="5"/>
      <c r="B6" s="34" t="s">
        <v>59</v>
      </c>
      <c r="C6" s="26" t="s">
        <v>108</v>
      </c>
      <c r="D6" s="8"/>
      <c r="E6" s="137" t="s">
        <v>37</v>
      </c>
      <c r="F6" s="138"/>
      <c r="G6" s="139" t="s">
        <v>111</v>
      </c>
      <c r="H6" s="138"/>
      <c r="I6" s="141" t="s">
        <v>64</v>
      </c>
      <c r="J6" s="142" t="s">
        <v>4</v>
      </c>
    </row>
    <row r="7" spans="1:13" ht="15.75" customHeight="1" x14ac:dyDescent="0.3">
      <c r="A7" s="5"/>
      <c r="B7" s="106" t="s">
        <v>60</v>
      </c>
      <c r="C7" s="122" t="s">
        <v>115</v>
      </c>
      <c r="D7" s="8"/>
      <c r="E7" s="146" t="s">
        <v>68</v>
      </c>
      <c r="F7" s="147"/>
      <c r="G7" s="138"/>
      <c r="H7" s="90">
        <v>1748290.48</v>
      </c>
      <c r="I7" s="123"/>
      <c r="J7" s="143"/>
    </row>
    <row r="8" spans="1:13" ht="15.75" customHeight="1" x14ac:dyDescent="0.3">
      <c r="A8" s="5"/>
      <c r="B8" s="107"/>
      <c r="C8" s="124"/>
      <c r="D8" s="8"/>
      <c r="E8" s="146" t="s">
        <v>84</v>
      </c>
      <c r="F8" s="147"/>
      <c r="G8" s="138"/>
      <c r="H8" s="66" t="s">
        <v>83</v>
      </c>
      <c r="I8" s="123"/>
      <c r="J8" s="143"/>
    </row>
    <row r="9" spans="1:13" x14ac:dyDescent="0.3">
      <c r="A9" s="5"/>
      <c r="B9" s="35" t="s">
        <v>61</v>
      </c>
      <c r="C9" s="26" t="s">
        <v>18</v>
      </c>
      <c r="D9" s="8"/>
      <c r="E9" s="137" t="s">
        <v>38</v>
      </c>
      <c r="F9" s="147"/>
      <c r="G9" s="138"/>
      <c r="H9" s="91">
        <v>817</v>
      </c>
      <c r="I9" s="123"/>
      <c r="J9" s="144"/>
    </row>
    <row r="10" spans="1:13" ht="57.6" x14ac:dyDescent="0.3">
      <c r="A10" s="5"/>
      <c r="B10" s="35" t="s">
        <v>62</v>
      </c>
      <c r="C10" s="78" t="s">
        <v>114</v>
      </c>
      <c r="D10" s="8"/>
      <c r="E10" s="137" t="s">
        <v>53</v>
      </c>
      <c r="F10" s="147"/>
      <c r="G10" s="138"/>
      <c r="H10" s="36" t="s">
        <v>4</v>
      </c>
      <c r="I10" s="124"/>
      <c r="J10" s="145"/>
    </row>
    <row r="11" spans="1:13" ht="36" customHeight="1" x14ac:dyDescent="0.3">
      <c r="A11" s="5"/>
      <c r="B11" s="35" t="s">
        <v>65</v>
      </c>
      <c r="C11" s="26" t="s">
        <v>5</v>
      </c>
      <c r="D11" s="8"/>
      <c r="E11" s="106" t="s">
        <v>54</v>
      </c>
      <c r="F11" s="106" t="s">
        <v>55</v>
      </c>
      <c r="G11" s="151" t="s">
        <v>7</v>
      </c>
      <c r="H11" s="106" t="s">
        <v>66</v>
      </c>
      <c r="I11" s="106" t="s">
        <v>67</v>
      </c>
      <c r="J11" s="106" t="s">
        <v>8</v>
      </c>
    </row>
    <row r="12" spans="1:13" ht="31.5" customHeight="1" x14ac:dyDescent="0.3">
      <c r="A12" s="5"/>
      <c r="B12" s="108" t="s">
        <v>63</v>
      </c>
      <c r="C12" s="122" t="s">
        <v>113</v>
      </c>
      <c r="D12" s="8"/>
      <c r="E12" s="107"/>
      <c r="F12" s="107"/>
      <c r="G12" s="152"/>
      <c r="H12" s="107"/>
      <c r="I12" s="107"/>
      <c r="J12" s="107"/>
    </row>
    <row r="13" spans="1:13" x14ac:dyDescent="0.3">
      <c r="A13" s="5"/>
      <c r="B13" s="109"/>
      <c r="C13" s="123"/>
      <c r="D13" s="8"/>
      <c r="E13" s="27">
        <v>39767</v>
      </c>
      <c r="F13" s="27">
        <v>44134</v>
      </c>
      <c r="G13" s="28">
        <v>980</v>
      </c>
      <c r="H13" s="89">
        <v>1745313.75</v>
      </c>
      <c r="I13" s="89">
        <v>2976.73</v>
      </c>
      <c r="J13" s="96">
        <v>1E-3</v>
      </c>
    </row>
    <row r="14" spans="1:13" x14ac:dyDescent="0.3">
      <c r="A14" s="5"/>
      <c r="B14" s="109"/>
      <c r="C14" s="123"/>
      <c r="D14" s="13"/>
      <c r="E14" s="27" t="s">
        <v>11</v>
      </c>
      <c r="F14" s="27" t="s">
        <v>11</v>
      </c>
      <c r="G14" s="28">
        <v>840</v>
      </c>
      <c r="H14" s="50" t="s">
        <v>19</v>
      </c>
      <c r="I14" s="50" t="s">
        <v>19</v>
      </c>
      <c r="J14" s="29" t="s">
        <v>11</v>
      </c>
    </row>
    <row r="15" spans="1:13" x14ac:dyDescent="0.3">
      <c r="A15" s="5"/>
      <c r="B15" s="110"/>
      <c r="C15" s="124"/>
      <c r="D15" s="13"/>
      <c r="E15" s="27" t="s">
        <v>11</v>
      </c>
      <c r="F15" s="27" t="s">
        <v>11</v>
      </c>
      <c r="G15" s="28">
        <v>978</v>
      </c>
      <c r="H15" s="50" t="s">
        <v>19</v>
      </c>
      <c r="I15" s="50" t="s">
        <v>19</v>
      </c>
      <c r="J15" s="29" t="s">
        <v>11</v>
      </c>
    </row>
    <row r="16" spans="1:13" x14ac:dyDescent="0.3">
      <c r="A16" s="5"/>
      <c r="B16" s="51"/>
      <c r="C16" s="52"/>
      <c r="D16" s="13"/>
      <c r="E16" s="31"/>
      <c r="F16" s="31"/>
      <c r="G16" s="32"/>
      <c r="H16" s="53"/>
      <c r="I16" s="53"/>
      <c r="J16" s="33"/>
    </row>
    <row r="17" spans="1:10" x14ac:dyDescent="0.3">
      <c r="A17" s="5"/>
      <c r="B17" s="117" t="s">
        <v>34</v>
      </c>
      <c r="C17" s="118"/>
      <c r="D17" s="37"/>
      <c r="E17" s="119" t="s">
        <v>36</v>
      </c>
      <c r="F17" s="120"/>
      <c r="G17" s="120"/>
      <c r="H17" s="120"/>
      <c r="I17" s="120"/>
      <c r="J17" s="121"/>
    </row>
    <row r="18" spans="1:10" ht="28.8" x14ac:dyDescent="0.3">
      <c r="A18" s="5"/>
      <c r="B18" s="35" t="s">
        <v>32</v>
      </c>
      <c r="C18" s="38" t="s">
        <v>5</v>
      </c>
      <c r="D18" s="9"/>
      <c r="E18" s="115" t="s">
        <v>46</v>
      </c>
      <c r="F18" s="116"/>
      <c r="G18" s="54" t="s">
        <v>56</v>
      </c>
      <c r="H18" s="54" t="s">
        <v>57</v>
      </c>
      <c r="I18" s="54" t="s">
        <v>9</v>
      </c>
      <c r="J18" s="55"/>
    </row>
    <row r="19" spans="1:10" ht="16.5" customHeight="1" x14ac:dyDescent="0.3">
      <c r="A19" s="5"/>
      <c r="B19" s="35" t="s">
        <v>47</v>
      </c>
      <c r="C19" s="39" t="s">
        <v>11</v>
      </c>
      <c r="D19" s="10"/>
      <c r="E19" s="111" t="s">
        <v>39</v>
      </c>
      <c r="F19" s="112"/>
      <c r="G19" s="93">
        <v>6795200</v>
      </c>
      <c r="H19" s="73">
        <v>5000000</v>
      </c>
      <c r="I19" s="56" t="s">
        <v>10</v>
      </c>
      <c r="J19" s="56" t="s">
        <v>0</v>
      </c>
    </row>
    <row r="20" spans="1:10" x14ac:dyDescent="0.3">
      <c r="A20" s="5"/>
      <c r="B20" s="35" t="s">
        <v>48</v>
      </c>
      <c r="C20" s="39" t="s">
        <v>4</v>
      </c>
      <c r="D20" s="10"/>
      <c r="E20" s="111" t="s">
        <v>40</v>
      </c>
      <c r="F20" s="112"/>
      <c r="G20" s="88" t="s">
        <v>11</v>
      </c>
      <c r="H20" s="73" t="s">
        <v>11</v>
      </c>
      <c r="I20" s="56" t="s">
        <v>10</v>
      </c>
      <c r="J20" s="56" t="s">
        <v>0</v>
      </c>
    </row>
    <row r="21" spans="1:10" x14ac:dyDescent="0.3">
      <c r="A21" s="5"/>
      <c r="B21" s="35" t="s">
        <v>49</v>
      </c>
      <c r="C21" s="38" t="s">
        <v>11</v>
      </c>
      <c r="D21" s="10"/>
      <c r="E21" s="111" t="s">
        <v>41</v>
      </c>
      <c r="F21" s="112"/>
      <c r="G21" s="92">
        <v>578000</v>
      </c>
      <c r="H21" s="73" t="s">
        <v>11</v>
      </c>
      <c r="I21" s="56" t="s">
        <v>10</v>
      </c>
      <c r="J21" s="56" t="s">
        <v>0</v>
      </c>
    </row>
    <row r="22" spans="1:10" x14ac:dyDescent="0.3">
      <c r="A22" s="5"/>
      <c r="B22" s="35" t="s">
        <v>50</v>
      </c>
      <c r="C22" s="38" t="s">
        <v>4</v>
      </c>
      <c r="D22" s="10"/>
      <c r="E22" s="111" t="s">
        <v>42</v>
      </c>
      <c r="F22" s="112"/>
      <c r="G22" s="73" t="s">
        <v>11</v>
      </c>
      <c r="H22" s="73" t="s">
        <v>11</v>
      </c>
      <c r="I22" s="56" t="s">
        <v>10</v>
      </c>
      <c r="J22" s="56" t="s">
        <v>0</v>
      </c>
    </row>
    <row r="23" spans="1:10" x14ac:dyDescent="0.3">
      <c r="A23" s="5"/>
      <c r="B23" s="35" t="s">
        <v>51</v>
      </c>
      <c r="C23" s="39" t="s">
        <v>11</v>
      </c>
      <c r="D23" s="10"/>
      <c r="E23" s="111" t="s">
        <v>44</v>
      </c>
      <c r="F23" s="112"/>
      <c r="G23" s="73" t="s">
        <v>11</v>
      </c>
      <c r="H23" s="73" t="s">
        <v>11</v>
      </c>
      <c r="I23" s="56" t="s">
        <v>10</v>
      </c>
      <c r="J23" s="56" t="s">
        <v>0</v>
      </c>
    </row>
    <row r="24" spans="1:10" ht="15" customHeight="1" x14ac:dyDescent="0.3">
      <c r="A24" s="5"/>
      <c r="B24" s="35" t="s">
        <v>52</v>
      </c>
      <c r="C24" s="38" t="s">
        <v>11</v>
      </c>
      <c r="D24" s="10"/>
      <c r="E24" s="111" t="s">
        <v>43</v>
      </c>
      <c r="F24" s="112"/>
      <c r="G24" s="73" t="s">
        <v>11</v>
      </c>
      <c r="H24" s="73" t="s">
        <v>11</v>
      </c>
      <c r="I24" s="56" t="s">
        <v>10</v>
      </c>
      <c r="J24" s="56" t="s">
        <v>0</v>
      </c>
    </row>
    <row r="25" spans="1:10" ht="15.75" customHeight="1" x14ac:dyDescent="0.3">
      <c r="A25" s="5"/>
      <c r="B25" s="35" t="s">
        <v>58</v>
      </c>
      <c r="C25" s="39" t="s">
        <v>11</v>
      </c>
      <c r="D25" s="10"/>
      <c r="E25" s="111" t="s">
        <v>45</v>
      </c>
      <c r="F25" s="112"/>
      <c r="G25" s="73" t="s">
        <v>11</v>
      </c>
      <c r="H25" s="73" t="s">
        <v>11</v>
      </c>
      <c r="I25" s="56" t="s">
        <v>10</v>
      </c>
      <c r="J25" s="56" t="s">
        <v>0</v>
      </c>
    </row>
    <row r="26" spans="1:10" x14ac:dyDescent="0.3">
      <c r="A26" s="1"/>
      <c r="B26" s="57"/>
      <c r="C26" s="57"/>
      <c r="D26" s="57"/>
      <c r="E26" s="150" t="s">
        <v>28</v>
      </c>
      <c r="F26" s="112"/>
      <c r="G26" s="74">
        <v>7373200</v>
      </c>
      <c r="H26" s="74">
        <v>5000000</v>
      </c>
      <c r="I26" s="58"/>
      <c r="J26" s="59"/>
    </row>
    <row r="27" spans="1:10" ht="10.5" customHeight="1" x14ac:dyDescent="0.3">
      <c r="A27" s="1"/>
      <c r="B27" s="113"/>
      <c r="C27" s="114"/>
      <c r="D27" s="46"/>
      <c r="E27" s="46"/>
      <c r="F27" s="46"/>
      <c r="H27" s="17"/>
      <c r="I27" s="17"/>
    </row>
    <row r="28" spans="1:10" ht="30" customHeight="1" x14ac:dyDescent="0.3">
      <c r="B28" s="47" t="s">
        <v>69</v>
      </c>
      <c r="C28" s="48" t="s">
        <v>12</v>
      </c>
      <c r="D28" s="49"/>
      <c r="E28" s="148" t="s">
        <v>70</v>
      </c>
      <c r="F28" s="148"/>
    </row>
    <row r="29" spans="1:10" x14ac:dyDescent="0.3">
      <c r="B29" s="75" t="s">
        <v>120</v>
      </c>
      <c r="C29" s="76">
        <v>44805</v>
      </c>
      <c r="D29" s="77"/>
      <c r="E29" s="149">
        <v>996319.49</v>
      </c>
      <c r="F29" s="149"/>
    </row>
    <row r="30" spans="1:10" ht="12.75" customHeight="1" x14ac:dyDescent="0.3">
      <c r="B30" s="105"/>
      <c r="C30" s="105"/>
      <c r="D30" s="105"/>
      <c r="E30" s="105"/>
      <c r="F30" s="105"/>
      <c r="G30" s="105"/>
      <c r="H30" s="105"/>
      <c r="I30" s="105"/>
      <c r="J30" s="105"/>
    </row>
    <row r="31" spans="1:10" ht="12.75" customHeight="1" x14ac:dyDescent="0.3">
      <c r="B31" s="103" t="s">
        <v>74</v>
      </c>
      <c r="C31" s="103"/>
      <c r="D31" s="103"/>
      <c r="E31" s="103"/>
      <c r="F31" s="103"/>
      <c r="G31" s="103"/>
      <c r="H31" s="103"/>
      <c r="I31" s="103"/>
      <c r="J31" s="70"/>
    </row>
    <row r="32" spans="1:10" ht="12.75" hidden="1" customHeight="1" x14ac:dyDescent="0.3">
      <c r="B32" s="70"/>
      <c r="C32" s="70"/>
      <c r="D32" s="70"/>
      <c r="E32" s="70"/>
      <c r="F32" s="70"/>
      <c r="G32" s="70"/>
      <c r="H32" s="70"/>
      <c r="I32" s="70"/>
      <c r="J32" s="70"/>
    </row>
    <row r="33" spans="2:9" s="1" customFormat="1" hidden="1" x14ac:dyDescent="0.3">
      <c r="B33" s="103" t="s">
        <v>75</v>
      </c>
      <c r="C33" s="103"/>
      <c r="D33" s="103"/>
      <c r="E33" s="103"/>
      <c r="F33" s="103"/>
      <c r="G33" s="103"/>
      <c r="H33" s="103"/>
      <c r="I33" s="103"/>
    </row>
    <row r="34" spans="2:9" s="1" customFormat="1" hidden="1" x14ac:dyDescent="0.3">
      <c r="B34" s="69" t="s">
        <v>87</v>
      </c>
      <c r="C34" s="68"/>
      <c r="D34" s="68"/>
      <c r="E34" s="68"/>
      <c r="F34" s="68"/>
      <c r="G34" s="68"/>
      <c r="H34" s="68"/>
      <c r="I34" s="68"/>
    </row>
    <row r="35" spans="2:9" s="1" customFormat="1" hidden="1" x14ac:dyDescent="0.3">
      <c r="B35" s="69" t="s">
        <v>88</v>
      </c>
      <c r="C35" s="68"/>
      <c r="D35" s="68"/>
      <c r="E35" s="68"/>
      <c r="F35" s="68"/>
      <c r="G35" s="68"/>
      <c r="H35" s="68"/>
      <c r="I35" s="68"/>
    </row>
    <row r="36" spans="2:9" s="1" customFormat="1" hidden="1" x14ac:dyDescent="0.3">
      <c r="B36" s="69" t="s">
        <v>76</v>
      </c>
      <c r="C36" s="68"/>
      <c r="D36" s="68"/>
      <c r="E36" s="68"/>
      <c r="F36" s="68"/>
      <c r="G36" s="68"/>
      <c r="H36" s="68"/>
      <c r="I36" s="68"/>
    </row>
    <row r="37" spans="2:9" s="1" customFormat="1" hidden="1" x14ac:dyDescent="0.3">
      <c r="B37" s="69" t="s">
        <v>89</v>
      </c>
      <c r="C37" s="68"/>
      <c r="D37" s="68"/>
      <c r="E37" s="68"/>
      <c r="F37" s="68"/>
      <c r="G37" s="68"/>
      <c r="H37" s="68"/>
      <c r="I37" s="68"/>
    </row>
    <row r="38" spans="2:9" s="1" customFormat="1" hidden="1" x14ac:dyDescent="0.3">
      <c r="B38" s="69" t="s">
        <v>90</v>
      </c>
      <c r="C38" s="68"/>
      <c r="D38" s="68"/>
      <c r="E38" s="68"/>
      <c r="F38" s="68"/>
      <c r="G38" s="68"/>
      <c r="H38" s="68"/>
      <c r="I38" s="68"/>
    </row>
    <row r="39" spans="2:9" s="1" customFormat="1" hidden="1" x14ac:dyDescent="0.3">
      <c r="B39" s="69" t="s">
        <v>91</v>
      </c>
      <c r="C39" s="68"/>
      <c r="D39" s="68"/>
      <c r="E39" s="68"/>
      <c r="F39" s="68"/>
      <c r="G39" s="68"/>
      <c r="H39" s="68"/>
      <c r="I39" s="68"/>
    </row>
    <row r="40" spans="2:9" s="1" customFormat="1" hidden="1" x14ac:dyDescent="0.3">
      <c r="B40" s="69" t="s">
        <v>92</v>
      </c>
      <c r="C40" s="68"/>
      <c r="D40" s="68"/>
      <c r="E40" s="68"/>
      <c r="F40" s="68"/>
      <c r="G40" s="68"/>
      <c r="H40" s="68"/>
      <c r="I40" s="68"/>
    </row>
    <row r="41" spans="2:9" s="1" customFormat="1" hidden="1" x14ac:dyDescent="0.3">
      <c r="B41" s="69" t="s">
        <v>93</v>
      </c>
      <c r="C41" s="68"/>
      <c r="D41" s="68"/>
      <c r="E41" s="68"/>
      <c r="F41" s="68"/>
      <c r="G41" s="68"/>
      <c r="H41" s="68"/>
      <c r="I41" s="68"/>
    </row>
    <row r="42" spans="2:9" s="1" customFormat="1" hidden="1" x14ac:dyDescent="0.3">
      <c r="B42" s="71"/>
      <c r="C42" s="68"/>
      <c r="D42" s="68"/>
      <c r="E42" s="68"/>
      <c r="F42" s="68"/>
      <c r="G42" s="68"/>
      <c r="H42" s="68"/>
      <c r="I42" s="68"/>
    </row>
    <row r="43" spans="2:9" s="1" customFormat="1" hidden="1" x14ac:dyDescent="0.3">
      <c r="B43" s="103" t="s">
        <v>77</v>
      </c>
      <c r="C43" s="103"/>
      <c r="D43" s="103"/>
      <c r="E43" s="103"/>
      <c r="F43" s="103"/>
      <c r="G43" s="103"/>
      <c r="H43" s="103"/>
      <c r="I43" s="103"/>
    </row>
    <row r="44" spans="2:9" s="1" customFormat="1" hidden="1" x14ac:dyDescent="0.3">
      <c r="B44" s="69" t="s">
        <v>94</v>
      </c>
      <c r="C44" s="68"/>
      <c r="D44" s="68"/>
      <c r="E44" s="68"/>
      <c r="F44" s="68"/>
      <c r="G44" s="68"/>
      <c r="H44" s="68"/>
      <c r="I44" s="68"/>
    </row>
    <row r="45" spans="2:9" s="1" customFormat="1" hidden="1" x14ac:dyDescent="0.3">
      <c r="B45" s="69" t="s">
        <v>95</v>
      </c>
      <c r="C45" s="68"/>
      <c r="D45" s="68"/>
      <c r="E45" s="68"/>
      <c r="F45" s="68"/>
      <c r="G45" s="68"/>
      <c r="H45" s="68"/>
      <c r="I45" s="68"/>
    </row>
    <row r="46" spans="2:9" s="1" customFormat="1" hidden="1" x14ac:dyDescent="0.3">
      <c r="B46" s="69" t="s">
        <v>78</v>
      </c>
      <c r="C46" s="68"/>
      <c r="D46" s="68"/>
      <c r="E46" s="68"/>
      <c r="F46" s="68"/>
      <c r="G46" s="68"/>
      <c r="H46" s="68"/>
      <c r="I46" s="68"/>
    </row>
    <row r="47" spans="2:9" s="1" customFormat="1" hidden="1" x14ac:dyDescent="0.3">
      <c r="B47" s="69" t="s">
        <v>96</v>
      </c>
      <c r="C47" s="68"/>
      <c r="D47" s="68"/>
      <c r="E47" s="68"/>
      <c r="F47" s="68"/>
      <c r="G47" s="68"/>
      <c r="H47" s="68"/>
      <c r="I47" s="68"/>
    </row>
    <row r="48" spans="2:9" s="1" customFormat="1" hidden="1" x14ac:dyDescent="0.3">
      <c r="B48" s="69" t="s">
        <v>97</v>
      </c>
      <c r="C48" s="68"/>
      <c r="D48" s="68"/>
      <c r="E48" s="68"/>
      <c r="F48" s="68"/>
      <c r="G48" s="68"/>
      <c r="H48" s="68"/>
      <c r="I48" s="68"/>
    </row>
    <row r="49" spans="2:10" s="1" customFormat="1" hidden="1" x14ac:dyDescent="0.3">
      <c r="B49" s="69" t="s">
        <v>90</v>
      </c>
      <c r="C49" s="68"/>
      <c r="D49" s="68"/>
      <c r="E49" s="68"/>
      <c r="F49" s="68"/>
      <c r="G49" s="68"/>
      <c r="H49" s="68"/>
      <c r="I49" s="68"/>
    </row>
    <row r="50" spans="2:10" s="1" customFormat="1" hidden="1" x14ac:dyDescent="0.3">
      <c r="B50" s="69" t="s">
        <v>98</v>
      </c>
      <c r="C50" s="68"/>
      <c r="D50" s="68"/>
      <c r="E50" s="68"/>
      <c r="F50" s="68"/>
      <c r="G50" s="68"/>
      <c r="H50" s="68"/>
      <c r="I50" s="68"/>
    </row>
    <row r="51" spans="2:10" s="1" customFormat="1" hidden="1" x14ac:dyDescent="0.3">
      <c r="B51" s="69" t="s">
        <v>99</v>
      </c>
      <c r="C51" s="68"/>
      <c r="D51" s="68"/>
      <c r="E51" s="68"/>
      <c r="F51" s="68"/>
      <c r="G51" s="68"/>
      <c r="H51" s="68"/>
      <c r="I51" s="68"/>
    </row>
    <row r="52" spans="2:10" s="1" customFormat="1" hidden="1" x14ac:dyDescent="0.3">
      <c r="B52" s="71"/>
      <c r="C52" s="68"/>
      <c r="D52" s="68"/>
      <c r="E52" s="68"/>
      <c r="F52" s="68"/>
      <c r="G52" s="68"/>
      <c r="H52" s="68"/>
      <c r="I52" s="68"/>
    </row>
    <row r="53" spans="2:10" s="1" customFormat="1" hidden="1" x14ac:dyDescent="0.3">
      <c r="B53" s="103" t="s">
        <v>79</v>
      </c>
      <c r="C53" s="103"/>
      <c r="D53" s="103"/>
      <c r="E53" s="103"/>
      <c r="F53" s="103"/>
      <c r="G53" s="103"/>
      <c r="H53" s="103"/>
      <c r="I53" s="68"/>
    </row>
    <row r="54" spans="2:10" s="1" customFormat="1" hidden="1" x14ac:dyDescent="0.3">
      <c r="B54" s="69" t="s">
        <v>100</v>
      </c>
      <c r="C54" s="68"/>
      <c r="D54" s="68"/>
      <c r="E54" s="68"/>
      <c r="F54" s="68"/>
      <c r="G54" s="68"/>
      <c r="H54" s="68"/>
      <c r="I54" s="68"/>
    </row>
    <row r="55" spans="2:10" s="1" customFormat="1" hidden="1" x14ac:dyDescent="0.3">
      <c r="B55" s="69" t="s">
        <v>101</v>
      </c>
      <c r="C55" s="68"/>
      <c r="D55" s="68"/>
      <c r="E55" s="68"/>
      <c r="F55" s="68"/>
      <c r="G55" s="68"/>
      <c r="H55" s="68"/>
      <c r="I55" s="68"/>
    </row>
    <row r="56" spans="2:10" s="1" customFormat="1" hidden="1" x14ac:dyDescent="0.3">
      <c r="B56" s="69" t="s">
        <v>80</v>
      </c>
      <c r="C56" s="68"/>
      <c r="D56" s="68"/>
      <c r="E56" s="68"/>
      <c r="F56" s="68"/>
      <c r="G56" s="68"/>
      <c r="H56" s="68"/>
      <c r="I56" s="68"/>
    </row>
    <row r="57" spans="2:10" s="1" customFormat="1" hidden="1" x14ac:dyDescent="0.3">
      <c r="B57" s="69" t="s">
        <v>102</v>
      </c>
      <c r="C57" s="68"/>
      <c r="D57" s="68"/>
      <c r="E57" s="68"/>
      <c r="F57" s="68"/>
      <c r="G57" s="68"/>
      <c r="H57" s="68"/>
      <c r="I57" s="68"/>
    </row>
    <row r="58" spans="2:10" s="1" customFormat="1" hidden="1" x14ac:dyDescent="0.3">
      <c r="B58" s="69" t="s">
        <v>103</v>
      </c>
      <c r="C58" s="68"/>
      <c r="D58" s="68"/>
      <c r="E58" s="68"/>
      <c r="F58" s="68"/>
      <c r="G58" s="68"/>
      <c r="H58" s="68"/>
      <c r="I58" s="68"/>
    </row>
    <row r="59" spans="2:10" s="1" customFormat="1" hidden="1" x14ac:dyDescent="0.3">
      <c r="B59" s="69" t="s">
        <v>90</v>
      </c>
      <c r="C59" s="68"/>
      <c r="D59" s="68"/>
      <c r="E59" s="68"/>
      <c r="F59" s="68"/>
      <c r="G59" s="68"/>
      <c r="H59" s="68"/>
      <c r="I59" s="68"/>
    </row>
    <row r="60" spans="2:10" s="1" customFormat="1" hidden="1" x14ac:dyDescent="0.3">
      <c r="B60" s="69" t="s">
        <v>104</v>
      </c>
      <c r="C60" s="68"/>
      <c r="D60" s="68"/>
      <c r="E60" s="68"/>
      <c r="F60" s="68"/>
      <c r="G60" s="68"/>
      <c r="H60" s="68"/>
      <c r="I60" s="68"/>
    </row>
    <row r="61" spans="2:10" s="1" customFormat="1" hidden="1" x14ac:dyDescent="0.3">
      <c r="B61" s="69" t="s">
        <v>105</v>
      </c>
      <c r="C61" s="68"/>
      <c r="D61" s="68"/>
      <c r="E61" s="68"/>
      <c r="F61" s="68"/>
      <c r="G61" s="68"/>
      <c r="H61" s="68"/>
      <c r="I61" s="68"/>
    </row>
    <row r="62" spans="2:10" hidden="1" x14ac:dyDescent="0.3">
      <c r="B62" s="67"/>
      <c r="C62" s="67"/>
      <c r="D62" s="67"/>
      <c r="E62" s="67"/>
      <c r="F62" s="67"/>
      <c r="G62" s="67"/>
      <c r="H62" s="67"/>
      <c r="I62" s="65"/>
    </row>
    <row r="64" spans="2:10" ht="64.5" customHeight="1" x14ac:dyDescent="0.3">
      <c r="B64" s="154" t="s">
        <v>85</v>
      </c>
      <c r="C64" s="154"/>
      <c r="D64" s="154"/>
      <c r="E64" s="154"/>
      <c r="F64" s="154"/>
      <c r="G64" s="154"/>
      <c r="H64" s="154"/>
      <c r="I64" s="154"/>
      <c r="J64" s="154"/>
    </row>
    <row r="65" spans="2:10" ht="54.75" customHeight="1" x14ac:dyDescent="0.3">
      <c r="B65" s="104" t="s">
        <v>86</v>
      </c>
      <c r="C65" s="104"/>
      <c r="D65" s="104"/>
      <c r="E65" s="104"/>
      <c r="F65" s="104"/>
      <c r="G65" s="104"/>
      <c r="H65" s="104"/>
      <c r="I65" s="104"/>
      <c r="J65" s="104"/>
    </row>
    <row r="66" spans="2:10" ht="22.5" customHeight="1" x14ac:dyDescent="0.3">
      <c r="B66" s="153" t="s">
        <v>106</v>
      </c>
      <c r="C66" s="153"/>
      <c r="D66" s="153"/>
      <c r="E66" s="153"/>
      <c r="F66" s="153"/>
      <c r="G66" s="153"/>
      <c r="H66" s="153"/>
      <c r="I66" s="153"/>
      <c r="J66" s="153"/>
    </row>
    <row r="67" spans="2:10" ht="93" customHeight="1" x14ac:dyDescent="0.3">
      <c r="B67" s="153" t="s">
        <v>107</v>
      </c>
      <c r="C67" s="153"/>
      <c r="D67" s="153"/>
      <c r="E67" s="153"/>
      <c r="F67" s="153"/>
      <c r="G67" s="153"/>
      <c r="H67" s="153"/>
      <c r="I67" s="153"/>
      <c r="J67" s="153"/>
    </row>
    <row r="70" spans="2:10" x14ac:dyDescent="0.3">
      <c r="B70" s="97" t="s">
        <v>125</v>
      </c>
      <c r="C70" s="98"/>
      <c r="D70" s="98"/>
      <c r="G70" s="98" t="s">
        <v>126</v>
      </c>
      <c r="H70" s="98"/>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tabSelected="1" zoomScaleNormal="100" workbookViewId="0">
      <selection activeCell="B7" sqref="B7"/>
    </sheetView>
  </sheetViews>
  <sheetFormatPr defaultRowHeight="14.4" x14ac:dyDescent="0.3"/>
  <cols>
    <col min="1" max="1" width="60.6640625" customWidth="1"/>
    <col min="2" max="2" width="38.5546875" customWidth="1"/>
    <col min="3" max="3" width="12" customWidth="1"/>
    <col min="5" max="5" width="11.6640625" customWidth="1"/>
  </cols>
  <sheetData>
    <row r="1" spans="1:23" x14ac:dyDescent="0.3">
      <c r="A1" s="3" t="s">
        <v>2</v>
      </c>
    </row>
    <row r="2" spans="1:23" ht="123.6" x14ac:dyDescent="0.3">
      <c r="A2" s="20" t="s">
        <v>13</v>
      </c>
      <c r="B2" s="79" t="s">
        <v>130</v>
      </c>
      <c r="C2" s="21" t="s">
        <v>131</v>
      </c>
      <c r="D2" s="21" t="s">
        <v>132</v>
      </c>
      <c r="E2" s="21" t="s">
        <v>133</v>
      </c>
      <c r="F2" s="21">
        <v>0</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3">
      <c r="A3" s="12" t="s">
        <v>26</v>
      </c>
      <c r="B3" s="80">
        <v>534300</v>
      </c>
      <c r="C3" s="23">
        <v>442500</v>
      </c>
      <c r="D3" s="23" t="s">
        <v>118</v>
      </c>
      <c r="E3" s="23" t="s">
        <v>119</v>
      </c>
      <c r="F3" s="23">
        <v>0</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3">
      <c r="A4" s="12" t="s">
        <v>14</v>
      </c>
      <c r="B4" s="81">
        <v>44406</v>
      </c>
      <c r="C4" s="24">
        <v>44406</v>
      </c>
      <c r="D4" s="24">
        <v>44406</v>
      </c>
      <c r="E4" s="24">
        <v>44406</v>
      </c>
      <c r="F4" s="24" t="s">
        <v>19</v>
      </c>
      <c r="G4" s="24" t="s">
        <v>19</v>
      </c>
      <c r="H4" s="24" t="s">
        <v>19</v>
      </c>
      <c r="I4" s="24" t="s">
        <v>19</v>
      </c>
      <c r="J4" s="24" t="s">
        <v>19</v>
      </c>
      <c r="K4" s="24" t="s">
        <v>19</v>
      </c>
      <c r="L4" s="24" t="s">
        <v>19</v>
      </c>
      <c r="M4" s="24" t="s">
        <v>19</v>
      </c>
      <c r="N4" s="24" t="s">
        <v>19</v>
      </c>
      <c r="O4" s="24" t="s">
        <v>19</v>
      </c>
      <c r="P4" s="24" t="s">
        <v>19</v>
      </c>
      <c r="Q4" s="24" t="s">
        <v>19</v>
      </c>
      <c r="R4" s="24" t="s">
        <v>19</v>
      </c>
      <c r="S4" s="24" t="s">
        <v>19</v>
      </c>
      <c r="T4" s="24" t="s">
        <v>19</v>
      </c>
      <c r="U4" s="24" t="s">
        <v>19</v>
      </c>
      <c r="V4" s="24" t="s">
        <v>19</v>
      </c>
      <c r="W4" s="24" t="s">
        <v>19</v>
      </c>
    </row>
    <row r="5" spans="1:23" x14ac:dyDescent="0.3">
      <c r="A5" s="12" t="s">
        <v>27</v>
      </c>
      <c r="B5" s="80">
        <v>578000</v>
      </c>
      <c r="C5" s="23">
        <v>358600</v>
      </c>
      <c r="D5" s="23">
        <v>745000</v>
      </c>
      <c r="E5" s="23">
        <v>5691600</v>
      </c>
      <c r="F5" s="23">
        <v>0</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1.6" x14ac:dyDescent="0.3">
      <c r="A6" s="12" t="s">
        <v>15</v>
      </c>
      <c r="B6" s="79" t="s">
        <v>112</v>
      </c>
      <c r="C6" s="21" t="s">
        <v>110</v>
      </c>
      <c r="D6" s="21" t="s">
        <v>110</v>
      </c>
      <c r="E6" s="21" t="s">
        <v>110</v>
      </c>
      <c r="F6" s="21">
        <v>0</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49.2" customHeight="1" x14ac:dyDescent="0.3">
      <c r="A7" s="22" t="s">
        <v>16</v>
      </c>
      <c r="B7" s="82" t="s">
        <v>134</v>
      </c>
      <c r="C7" s="21" t="s">
        <v>116</v>
      </c>
      <c r="D7" s="21" t="s">
        <v>117</v>
      </c>
      <c r="E7" s="21" t="s">
        <v>122</v>
      </c>
      <c r="F7" s="21">
        <v>0</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20.399999999999999" x14ac:dyDescent="0.3">
      <c r="A8" s="22" t="s">
        <v>17</v>
      </c>
      <c r="B8" s="79" t="s">
        <v>4</v>
      </c>
      <c r="C8" s="21" t="s">
        <v>4</v>
      </c>
      <c r="D8" s="21" t="s">
        <v>4</v>
      </c>
      <c r="E8" s="21" t="s">
        <v>4</v>
      </c>
      <c r="F8" s="21">
        <v>0</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3">
      <c r="A10" s="102" t="s">
        <v>86</v>
      </c>
      <c r="B10" s="102"/>
      <c r="C10" s="102"/>
      <c r="D10" s="102"/>
      <c r="E10" s="102"/>
      <c r="F10" s="102"/>
      <c r="G10" s="102"/>
      <c r="H10" s="102"/>
      <c r="I10" s="102"/>
    </row>
    <row r="12" spans="1:23" x14ac:dyDescent="0.3">
      <c r="A12" s="97" t="s">
        <v>127</v>
      </c>
      <c r="B12" s="98"/>
      <c r="C12" s="98"/>
      <c r="D12" s="98"/>
      <c r="G12" s="98"/>
    </row>
  </sheetData>
  <mergeCells count="1">
    <mergeCell ref="A10:I10"/>
  </mergeCells>
  <pageMargins left="0.70866141732283472" right="0.70866141732283472" top="0.74803149606299213" bottom="0.74803149606299213" header="0.31496062992125984" footer="0.31496062992125984"/>
  <pageSetup paperSize="9" scale="99" orientation="landscape"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A2" sqref="A2:X4"/>
    </sheetView>
  </sheetViews>
  <sheetFormatPr defaultRowHeight="14.4" x14ac:dyDescent="0.3"/>
  <cols>
    <col min="1" max="1" width="63.88671875" customWidth="1"/>
    <col min="2" max="2" width="14.33203125" customWidth="1"/>
  </cols>
  <sheetData>
    <row r="1" spans="1:24" x14ac:dyDescent="0.3">
      <c r="A1" s="18" t="s">
        <v>3</v>
      </c>
    </row>
    <row r="2" spans="1:24" ht="20.399999999999999" x14ac:dyDescent="0.3">
      <c r="A2" s="12" t="s">
        <v>31</v>
      </c>
      <c r="B2" s="83" t="s">
        <v>11</v>
      </c>
      <c r="C2" s="19" t="s">
        <v>19</v>
      </c>
      <c r="D2" s="19">
        <v>0</v>
      </c>
      <c r="E2" s="19">
        <v>0</v>
      </c>
      <c r="F2" s="19">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3">
      <c r="A3" s="11" t="s">
        <v>30</v>
      </c>
      <c r="B3" s="79" t="s">
        <v>109</v>
      </c>
      <c r="C3" s="21">
        <v>0</v>
      </c>
      <c r="D3" s="21">
        <v>0</v>
      </c>
      <c r="E3" s="21">
        <v>0</v>
      </c>
      <c r="F3" s="21">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3">
      <c r="A4" s="11" t="s">
        <v>29</v>
      </c>
      <c r="B4" s="84">
        <v>5000000</v>
      </c>
      <c r="C4" s="25"/>
      <c r="D4" s="25"/>
      <c r="E4" s="25"/>
      <c r="F4" s="25"/>
      <c r="G4" s="25"/>
      <c r="H4" s="25"/>
      <c r="I4" s="25"/>
      <c r="J4" s="25"/>
      <c r="K4" s="25"/>
      <c r="L4" s="25"/>
      <c r="M4" s="25"/>
      <c r="N4" s="25"/>
      <c r="O4" s="25"/>
      <c r="P4" s="25"/>
      <c r="Q4" s="25"/>
      <c r="R4" s="25"/>
      <c r="S4" s="25"/>
      <c r="T4" s="25"/>
      <c r="U4" s="25"/>
      <c r="V4" s="25"/>
      <c r="W4" s="25"/>
      <c r="X4" s="25"/>
    </row>
    <row r="6" spans="1:24" ht="56.25" customHeight="1" x14ac:dyDescent="0.3">
      <c r="A6" s="102" t="s">
        <v>86</v>
      </c>
      <c r="B6" s="102"/>
      <c r="C6" s="102"/>
      <c r="D6" s="102"/>
      <c r="E6" s="102"/>
      <c r="F6" s="102"/>
      <c r="G6" s="102"/>
      <c r="H6" s="102"/>
      <c r="I6" s="99"/>
    </row>
    <row r="7" spans="1:24" ht="10.5" customHeight="1" x14ac:dyDescent="0.3">
      <c r="A7" s="155"/>
      <c r="B7" s="155"/>
      <c r="C7" s="155"/>
      <c r="D7" s="155"/>
      <c r="E7" s="155"/>
      <c r="F7" s="155"/>
      <c r="G7" s="155"/>
      <c r="H7" s="155"/>
      <c r="I7" s="155"/>
    </row>
    <row r="8" spans="1:24" x14ac:dyDescent="0.3">
      <c r="A8" s="97" t="s">
        <v>125</v>
      </c>
      <c r="B8" s="98"/>
      <c r="C8" s="98"/>
      <c r="D8" s="98" t="s">
        <v>126</v>
      </c>
      <c r="G8" s="98"/>
    </row>
    <row r="21" spans="1:1" x14ac:dyDescent="0.3">
      <c r="A21" t="s">
        <v>19</v>
      </c>
    </row>
  </sheetData>
  <mergeCells count="2">
    <mergeCell ref="A7:I7"/>
    <mergeCell ref="A6:H6"/>
  </mergeCells>
  <pageMargins left="0.7" right="0.7" top="0.75" bottom="0.75" header="0.3" footer="0.3"/>
  <pageSetup paperSize="9" scale="98"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0"/>
  <sheetViews>
    <sheetView zoomScaleNormal="100" workbookViewId="0">
      <selection activeCell="C3" sqref="C3"/>
    </sheetView>
  </sheetViews>
  <sheetFormatPr defaultRowHeight="14.4" x14ac:dyDescent="0.3"/>
  <cols>
    <col min="1" max="1" width="15.6640625" customWidth="1"/>
    <col min="2" max="2" width="22.109375" customWidth="1"/>
    <col min="3" max="3" width="25.109375" customWidth="1"/>
    <col min="4" max="4" width="38.33203125" customWidth="1"/>
    <col min="5" max="5" width="22.33203125" customWidth="1"/>
    <col min="6" max="6" width="31.6640625" customWidth="1"/>
  </cols>
  <sheetData>
    <row r="1" spans="1:256" s="1" customFormat="1" x14ac:dyDescent="0.3">
      <c r="A1" s="101" t="s">
        <v>71</v>
      </c>
      <c r="B1" s="101"/>
      <c r="C1" s="85" t="s">
        <v>120</v>
      </c>
      <c r="D1" s="2"/>
    </row>
    <row r="2" spans="1:256" s="1" customFormat="1" x14ac:dyDescent="0.3">
      <c r="A2" s="101" t="s">
        <v>72</v>
      </c>
      <c r="B2" s="101"/>
      <c r="C2" s="86">
        <v>44805</v>
      </c>
      <c r="D2" s="2"/>
    </row>
    <row r="3" spans="1:256" s="1" customFormat="1" x14ac:dyDescent="0.3">
      <c r="A3" s="101" t="s">
        <v>73</v>
      </c>
      <c r="B3" s="101"/>
      <c r="C3" s="87">
        <v>996319.49</v>
      </c>
      <c r="D3" s="2"/>
    </row>
    <row r="4" spans="1:256" s="1" customFormat="1" x14ac:dyDescent="0.3">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3">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3">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3">
      <c r="A7" s="100" t="s">
        <v>20</v>
      </c>
      <c r="B7" s="100"/>
      <c r="C7" s="100"/>
      <c r="D7" s="100"/>
      <c r="E7" s="100"/>
      <c r="F7" s="100"/>
    </row>
    <row r="8" spans="1:256" s="1" customFormat="1" x14ac:dyDescent="0.3">
      <c r="A8" s="2" t="s">
        <v>21</v>
      </c>
      <c r="B8" s="2" t="s">
        <v>22</v>
      </c>
      <c r="C8" s="2" t="s">
        <v>23</v>
      </c>
      <c r="D8" s="2" t="s">
        <v>24</v>
      </c>
      <c r="E8" s="2" t="s">
        <v>25</v>
      </c>
      <c r="F8" s="2" t="s">
        <v>1</v>
      </c>
    </row>
    <row r="9" spans="1:256" s="1" customFormat="1" x14ac:dyDescent="0.3">
      <c r="A9" s="2">
        <v>1</v>
      </c>
      <c r="B9" s="15">
        <v>44890</v>
      </c>
      <c r="C9" s="94">
        <v>1747558.41</v>
      </c>
      <c r="D9" s="16"/>
      <c r="E9" s="95" t="s">
        <v>123</v>
      </c>
      <c r="F9" s="2" t="s">
        <v>124</v>
      </c>
    </row>
    <row r="10" spans="1:256" s="1" customFormat="1" x14ac:dyDescent="0.3">
      <c r="A10" s="2">
        <v>2</v>
      </c>
      <c r="B10" s="15">
        <v>44900</v>
      </c>
      <c r="C10" s="94">
        <f>C9*0.9</f>
        <v>1572802.5689999999</v>
      </c>
      <c r="D10" s="16">
        <v>-0.1</v>
      </c>
      <c r="E10" s="95" t="s">
        <v>123</v>
      </c>
      <c r="F10" s="2" t="s">
        <v>124</v>
      </c>
    </row>
    <row r="11" spans="1:256" s="1" customFormat="1" x14ac:dyDescent="0.3">
      <c r="A11" s="2">
        <v>3</v>
      </c>
      <c r="B11" s="15">
        <v>44908</v>
      </c>
      <c r="C11" s="94">
        <f>C9*0.8</f>
        <v>1398046.7280000001</v>
      </c>
      <c r="D11" s="16">
        <v>-0.2</v>
      </c>
      <c r="E11" s="95" t="s">
        <v>123</v>
      </c>
      <c r="F11" s="2" t="s">
        <v>124</v>
      </c>
    </row>
    <row r="12" spans="1:256" s="1" customFormat="1" x14ac:dyDescent="0.3">
      <c r="A12" s="2">
        <v>4</v>
      </c>
      <c r="B12" s="15">
        <v>44916</v>
      </c>
      <c r="C12" s="94">
        <f>C9*0.7</f>
        <v>1223290.8869999999</v>
      </c>
      <c r="D12" s="16">
        <v>-0.3</v>
      </c>
      <c r="E12" s="95" t="s">
        <v>123</v>
      </c>
      <c r="F12" s="2" t="s">
        <v>124</v>
      </c>
    </row>
    <row r="13" spans="1:256" s="1" customFormat="1" x14ac:dyDescent="0.3">
      <c r="A13" s="2">
        <v>5</v>
      </c>
      <c r="B13" s="15">
        <v>44979</v>
      </c>
      <c r="C13" s="94">
        <v>1100961.8</v>
      </c>
      <c r="D13" s="16"/>
      <c r="E13" s="95" t="s">
        <v>123</v>
      </c>
      <c r="F13" s="2" t="s">
        <v>129</v>
      </c>
    </row>
    <row r="14" spans="1:256" s="1" customFormat="1" x14ac:dyDescent="0.3">
      <c r="A14" s="2">
        <v>6</v>
      </c>
      <c r="B14" s="15">
        <v>44986</v>
      </c>
      <c r="C14" s="94">
        <f>C13*0.9</f>
        <v>990865.62000000011</v>
      </c>
      <c r="D14" s="16">
        <v>-0.1</v>
      </c>
      <c r="E14" s="95" t="s">
        <v>123</v>
      </c>
      <c r="F14" s="2" t="s">
        <v>129</v>
      </c>
    </row>
    <row r="15" spans="1:256" s="1" customFormat="1" x14ac:dyDescent="0.3">
      <c r="A15" s="2">
        <v>7</v>
      </c>
      <c r="B15" s="15">
        <v>44994</v>
      </c>
      <c r="C15" s="94">
        <f>C13*0.8</f>
        <v>880769.44000000006</v>
      </c>
      <c r="D15" s="16">
        <v>-0.2</v>
      </c>
      <c r="E15" s="95" t="s">
        <v>123</v>
      </c>
      <c r="F15" s="2" t="s">
        <v>129</v>
      </c>
    </row>
    <row r="16" spans="1:256" s="1" customFormat="1" x14ac:dyDescent="0.3">
      <c r="A16" s="2">
        <v>8</v>
      </c>
      <c r="B16" s="15">
        <v>45001</v>
      </c>
      <c r="C16" s="94">
        <f>C13*0.7</f>
        <v>770673.26</v>
      </c>
      <c r="D16" s="16">
        <v>-0.3</v>
      </c>
      <c r="E16" s="95" t="s">
        <v>123</v>
      </c>
      <c r="F16" s="2" t="s">
        <v>129</v>
      </c>
    </row>
    <row r="17" spans="1:9" s="1" customFormat="1" x14ac:dyDescent="0.3">
      <c r="A17" s="2"/>
      <c r="B17" s="15"/>
      <c r="C17" s="14"/>
      <c r="D17" s="16"/>
      <c r="E17" s="14"/>
      <c r="F17" s="2"/>
    </row>
    <row r="18" spans="1:9" s="1" customFormat="1" x14ac:dyDescent="0.3">
      <c r="A18" s="2"/>
      <c r="B18" s="15"/>
      <c r="C18" s="14"/>
      <c r="D18" s="16"/>
      <c r="E18" s="14"/>
      <c r="F18" s="2"/>
    </row>
    <row r="19" spans="1:9" s="1" customFormat="1" x14ac:dyDescent="0.3">
      <c r="A19" s="2"/>
      <c r="B19" s="15"/>
      <c r="C19" s="14"/>
      <c r="D19" s="16"/>
      <c r="E19" s="14"/>
      <c r="F19" s="2"/>
    </row>
    <row r="20" spans="1:9" s="1" customFormat="1" x14ac:dyDescent="0.3">
      <c r="A20" s="2"/>
      <c r="B20" s="15"/>
      <c r="C20" s="14"/>
      <c r="D20" s="16"/>
      <c r="E20" s="14"/>
      <c r="F20" s="2"/>
    </row>
    <row r="23" spans="1:9" ht="15" customHeight="1" x14ac:dyDescent="0.3">
      <c r="A23" s="102" t="s">
        <v>86</v>
      </c>
      <c r="B23" s="102"/>
      <c r="C23" s="102"/>
      <c r="D23" s="102"/>
      <c r="E23" s="102"/>
      <c r="F23" s="102"/>
      <c r="G23" s="72"/>
      <c r="H23" s="72"/>
      <c r="I23" s="72"/>
    </row>
    <row r="24" spans="1:9" x14ac:dyDescent="0.3">
      <c r="A24" s="102"/>
      <c r="B24" s="102"/>
      <c r="C24" s="102"/>
      <c r="D24" s="102"/>
      <c r="E24" s="102"/>
      <c r="F24" s="102"/>
    </row>
    <row r="25" spans="1:9" x14ac:dyDescent="0.3">
      <c r="A25" s="102"/>
      <c r="B25" s="102"/>
      <c r="C25" s="102"/>
      <c r="D25" s="102"/>
      <c r="E25" s="102"/>
      <c r="F25" s="102"/>
    </row>
    <row r="26" spans="1:9" x14ac:dyDescent="0.3">
      <c r="A26" s="102"/>
      <c r="B26" s="102"/>
      <c r="C26" s="102"/>
      <c r="D26" s="102"/>
      <c r="E26" s="102"/>
      <c r="F26" s="102"/>
    </row>
    <row r="27" spans="1:9" x14ac:dyDescent="0.3">
      <c r="A27" s="102"/>
      <c r="B27" s="102"/>
      <c r="C27" s="102"/>
      <c r="D27" s="102"/>
      <c r="E27" s="102"/>
      <c r="F27" s="102"/>
    </row>
    <row r="28" spans="1:9" ht="4.5" customHeight="1" x14ac:dyDescent="0.3">
      <c r="A28" s="102"/>
      <c r="B28" s="102"/>
      <c r="C28" s="102"/>
      <c r="D28" s="102"/>
      <c r="E28" s="102"/>
      <c r="F28" s="102"/>
    </row>
    <row r="30" spans="1:9" x14ac:dyDescent="0.3">
      <c r="A30" s="97" t="s">
        <v>125</v>
      </c>
      <c r="B30" s="98"/>
      <c r="C30" s="98"/>
      <c r="E30" s="98" t="s">
        <v>126</v>
      </c>
      <c r="G30" s="98"/>
    </row>
  </sheetData>
  <mergeCells count="5">
    <mergeCell ref="A7:F7"/>
    <mergeCell ref="A1:B1"/>
    <mergeCell ref="A2:B2"/>
    <mergeCell ref="A3:B3"/>
    <mergeCell ref="A23:F28"/>
  </mergeCells>
  <pageMargins left="0.7" right="0.7" top="0.75" bottom="0.75" header="0.3" footer="0.3"/>
  <pageSetup paperSize="9" scale="84"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ПублПасп</vt:lpstr>
      <vt:lpstr>Застава</vt:lpstr>
      <vt:lpstr>Порука</vt:lpstr>
      <vt:lpstr>5.3</vt:lpstr>
      <vt:lpstr>'5.3'!Область_друку</vt:lpstr>
      <vt:lpstr>Застава!Область_друку</vt:lpstr>
      <vt:lpstr>Порука!Область_друку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2023-03-20T08:38:55Z</cp:lastPrinted>
  <dcterms:created xsi:type="dcterms:W3CDTF">2015-10-12T12:03:25Z</dcterms:created>
  <dcterms:modified xsi:type="dcterms:W3CDTF">2023-04-03T06:26:17Z</dcterms:modified>
</cp:coreProperties>
</file>