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активу'!$A$1:$O$24</definedName>
  </definedNames>
  <calcPr calcId="162913" refMode="R1C1"/>
</workbook>
</file>

<file path=xl/calcChain.xml><?xml version="1.0" encoding="utf-8"?>
<calcChain xmlns="http://schemas.openxmlformats.org/spreadsheetml/2006/main">
  <c r="C13" i="5" l="1"/>
  <c r="C12" i="5"/>
  <c r="C11" i="5"/>
  <c r="M17" i="4" l="1"/>
  <c r="O8" i="4" l="1"/>
  <c r="O9" i="4"/>
  <c r="O10" i="4"/>
  <c r="O11" i="4"/>
  <c r="O12" i="4"/>
  <c r="O13" i="4"/>
  <c r="O14" i="4"/>
  <c r="O15" i="4"/>
  <c r="O16" i="4"/>
  <c r="O7" i="4" l="1"/>
  <c r="O17" i="4" l="1"/>
  <c r="N17" i="4"/>
  <c r="E17" i="4"/>
</calcChain>
</file>

<file path=xl/sharedStrings.xml><?xml version="1.0" encoding="utf-8"?>
<sst xmlns="http://schemas.openxmlformats.org/spreadsheetml/2006/main" count="105" uniqueCount="54">
  <si>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</si>
  <si>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</si>
  <si>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</si>
  <si>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</si>
  <si>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</si>
  <si>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</si>
  <si>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</si>
  <si>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</si>
  <si>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</si>
  <si>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</si>
  <si>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</si>
  <si>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</si>
  <si>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</si>
  <si>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</si>
  <si>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</si>
  <si>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</si>
  <si>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</si>
  <si>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</si>
  <si>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</si>
  <si>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</si>
  <si>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</si>
  <si>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</si>
  <si>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</si>
  <si>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</si>
  <si>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</si>
  <si>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</si>
  <si>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</si>
  <si>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</si>
  <si>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</si>
  <si>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</si>
  <si>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</si>
  <si>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</si>
  <si>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</si>
  <si>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</si>
  <si>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</si>
  <si>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</si>
  <si>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</si>
  <si>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</si>
  <si>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</si>
  <si>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</si>
  <si>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</si>
  <si>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</si>
  <si>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інструменти, прилади, інвентар</t>
  </si>
  <si>
    <t>Оціночна  вартість (01.04.2022), грн., без ПДВ</t>
  </si>
  <si>
    <t>КОНДИЦIОНЕР SAMSUNG AQ12AIME</t>
  </si>
  <si>
    <t>КОНДИЦIОНЕР SAMSUNG AQ18 AOUE1</t>
  </si>
  <si>
    <t>КОНДИЦIОНЕР SAMSUNG AQ18AORLI</t>
  </si>
  <si>
    <t>Кондицiонер Akira Ac-S07HC б/у</t>
  </si>
  <si>
    <t>Вузол облiку тепловоi енергii в примiщеннi Iнгулец ького БВ</t>
  </si>
  <si>
    <t>Лiчильник електричний 3Ф5-50А СТЭА 0,5кВт</t>
  </si>
  <si>
    <t>Дніпроптровська обл., м.Кривий Ріг, вул.Недєліна,43а</t>
  </si>
  <si>
    <t xml:space="preserve">В складі лоту з об'єктом нерухомості.Не відбулися у зв`язку з відсутністю учасників. </t>
  </si>
  <si>
    <t>Балансова (залишкова) вартість станом на 01.12.2022,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</si>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</sst>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4" fontId="7" fillId="2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4" borderId="0" xfId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vertical="top" wrapText="1"/>
    </xf>
    <xf numFmtId="4" fontId="12" fillId="4" borderId="0" xfId="3" applyNumberFormat="1" applyFont="1" applyFill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left" vertical="top" wrapText="1"/>
    </xf>
    <xf numFmtId="14" fontId="12" fillId="4" borderId="0" xfId="3" applyNumberFormat="1" applyFont="1" applyFill="1" applyBorder="1" applyAlignment="1">
      <alignment horizontal="right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top"/>
    </xf>
    <xf numFmtId="0" fontId="4" fillId="0" borderId="0" xfId="1"/>
    <xf numFmtId="0" fontId="14" fillId="0" borderId="5" xfId="1" applyFont="1" applyBorder="1" applyAlignment="1">
      <alignment horizontal="center" vertical="top" wrapText="1"/>
    </xf>
    <xf numFmtId="0" fontId="8" fillId="0" borderId="0" xfId="1" applyFont="1"/>
    <xf numFmtId="0" fontId="15" fillId="0" borderId="0" xfId="1" applyFont="1" applyAlignment="1">
      <alignment vertical="center"/>
    </xf>
    <xf numFmtId="0" fontId="14" fillId="0" borderId="5" xfId="1" applyFont="1" applyBorder="1" applyAlignment="1">
      <alignment vertical="top" wrapText="1"/>
    </xf>
    <xf numFmtId="9" fontId="14" fillId="0" borderId="5" xfId="1" applyNumberFormat="1" applyFont="1" applyBorder="1" applyAlignment="1">
      <alignment vertical="top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/>
    </xf>
    <xf numFmtId="4" fontId="9" fillId="0" borderId="5" xfId="2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3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14" fontId="14" fillId="0" borderId="0" xfId="0" applyNumberFormat="1" applyFont="1"/>
    <xf numFmtId="14" fontId="20" fillId="0" borderId="0" xfId="0" applyNumberFormat="1" applyFont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14" fontId="9" fillId="0" borderId="5" xfId="1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14" fontId="6" fillId="4" borderId="0" xfId="3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vertical="center" wrapText="1"/>
    </xf>
    <xf numFmtId="4" fontId="18" fillId="0" borderId="5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 vertical="center"/>
    </xf>
    <xf numFmtId="0" fontId="14" fillId="0" borderId="5" xfId="1" applyFont="1" applyBorder="1" applyAlignment="1">
      <alignment horizontal="center" vertical="center" wrapText="1"/>
    </xf>
    <xf numFmtId="14" fontId="16" fillId="0" borderId="5" xfId="0" applyNumberFormat="1" applyFont="1" applyBorder="1" applyAlignment="1">
      <alignment horizontal="center" vertical="center"/>
    </xf>
    <xf numFmtId="0" fontId="14" fillId="0" borderId="17" xfId="1" applyFont="1" applyBorder="1" applyAlignment="1">
      <alignment vertical="top" wrapText="1"/>
    </xf>
    <xf numFmtId="4" fontId="16" fillId="0" borderId="5" xfId="5" applyNumberFormat="1" applyFont="1" applyBorder="1" applyAlignment="1">
      <alignment horizontal="center" vertical="center"/>
    </xf>
    <xf numFmtId="14" fontId="19" fillId="0" borderId="0" xfId="0" applyNumberFormat="1" applyFont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left" vertical="top" wrapText="1"/>
    </xf>
    <xf numFmtId="0" fontId="14" fillId="0" borderId="14" xfId="1" applyFont="1" applyFill="1" applyBorder="1" applyAlignment="1">
      <alignment horizontal="left" vertical="top" wrapText="1"/>
    </xf>
    <xf numFmtId="4" fontId="14" fillId="0" borderId="13" xfId="1" applyNumberFormat="1" applyFont="1" applyFill="1" applyBorder="1" applyAlignment="1">
      <alignment horizontal="center" vertical="top" wrapText="1"/>
    </xf>
    <xf numFmtId="4" fontId="14" fillId="0" borderId="15" xfId="1" applyNumberFormat="1" applyFont="1" applyFill="1" applyBorder="1" applyAlignment="1">
      <alignment horizontal="center" vertical="top" wrapText="1"/>
    </xf>
    <xf numFmtId="4" fontId="14" fillId="0" borderId="14" xfId="1" applyNumberFormat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5" xfId="1" applyFont="1" applyFill="1" applyBorder="1" applyAlignment="1">
      <alignment horizontal="center" vertical="top" wrapText="1"/>
    </xf>
    <xf numFmtId="0" fontId="14" fillId="0" borderId="14" xfId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15" fillId="0" borderId="0" xfId="1" applyFont="1" applyAlignment="1">
      <alignment horizontal="left" vertical="center" wrapText="1"/>
    </xf>
    <xf numFmtId="14" fontId="14" fillId="0" borderId="13" xfId="1" applyNumberFormat="1" applyFont="1" applyFill="1" applyBorder="1" applyAlignment="1">
      <alignment horizontal="center" vertical="top" wrapText="1"/>
    </xf>
    <xf numFmtId="0" fontId="13" fillId="0" borderId="12" xfId="1" applyFont="1" applyBorder="1" applyAlignment="1">
      <alignment horizontal="center" vertical="top" wrapText="1"/>
    </xf>
  </cellXfs>
  <cellStyles count="7">
    <cellStyle name="Звичайний 2" xfId="2"/>
    <cellStyle name="Звичайний 2 2" xfId="6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K7" sqref="K7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0" customWidth="1"/>
    <col min="5" max="5" width="8" style="3" customWidth="1"/>
    <col min="6" max="6" width="40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2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2" t="s">
        <v>53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s="1" customFormat="1" ht="31.5" customHeight="1" thickBot="1" x14ac:dyDescent="0.3">
      <c r="A3" s="52"/>
      <c r="B3" s="55"/>
      <c r="C3" s="52"/>
      <c r="D3" s="2"/>
      <c r="E3" s="80" t="s">
        <v>33</v>
      </c>
      <c r="F3" s="80"/>
      <c r="G3" s="80"/>
      <c r="H3" s="80"/>
      <c r="I3" s="80"/>
      <c r="J3" s="80"/>
      <c r="K3" s="80"/>
      <c r="L3" s="80"/>
      <c r="M3" s="3"/>
      <c r="N3" s="3"/>
      <c r="O3" s="52"/>
    </row>
    <row r="4" spans="1:15" s="1" customFormat="1" ht="74.25" customHeight="1" x14ac:dyDescent="0.25">
      <c r="A4" s="73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53" t="s">
        <v>1</v>
      </c>
      <c r="M4" s="58" t="s">
        <v>52</v>
      </c>
      <c r="N4" s="59" t="s">
        <v>43</v>
      </c>
      <c r="O4" s="4" t="s">
        <v>2</v>
      </c>
    </row>
    <row r="5" spans="1:15" s="5" customFormat="1" ht="65.25" customHeight="1" x14ac:dyDescent="0.25">
      <c r="A5" s="75" t="s">
        <v>3</v>
      </c>
      <c r="B5" s="77" t="s">
        <v>4</v>
      </c>
      <c r="C5" s="77" t="s">
        <v>5</v>
      </c>
      <c r="D5" s="77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77" t="s">
        <v>11</v>
      </c>
      <c r="J5" s="77"/>
      <c r="K5" s="77"/>
      <c r="L5" s="70" t="s">
        <v>12</v>
      </c>
      <c r="M5" s="70"/>
      <c r="N5" s="70"/>
      <c r="O5" s="81" t="s">
        <v>13</v>
      </c>
    </row>
    <row r="6" spans="1:15" s="6" customFormat="1" ht="63" customHeight="1" x14ac:dyDescent="0.25">
      <c r="A6" s="76"/>
      <c r="B6" s="78"/>
      <c r="C6" s="70"/>
      <c r="D6" s="70"/>
      <c r="E6" s="79"/>
      <c r="F6" s="79"/>
      <c r="G6" s="79"/>
      <c r="H6" s="79"/>
      <c r="I6" s="51" t="s">
        <v>14</v>
      </c>
      <c r="J6" s="51" t="s">
        <v>15</v>
      </c>
      <c r="K6" s="51" t="s">
        <v>16</v>
      </c>
      <c r="L6" s="79"/>
      <c r="M6" s="71"/>
      <c r="N6" s="71"/>
      <c r="O6" s="82"/>
    </row>
    <row r="7" spans="1:15" s="7" customFormat="1" ht="12" x14ac:dyDescent="0.2">
      <c r="A7" s="36">
        <v>1</v>
      </c>
      <c r="B7" s="54">
        <v>109032</v>
      </c>
      <c r="C7" s="33" t="s">
        <v>41</v>
      </c>
      <c r="D7" s="62" t="s">
        <v>44</v>
      </c>
      <c r="E7" s="36">
        <v>1</v>
      </c>
      <c r="F7" s="33" t="s">
        <v>50</v>
      </c>
      <c r="G7" s="56"/>
      <c r="H7" s="36"/>
      <c r="I7" s="36" t="s">
        <v>29</v>
      </c>
      <c r="J7" s="45" t="s">
        <v>30</v>
      </c>
      <c r="K7" s="45" t="s">
        <v>35</v>
      </c>
      <c r="L7" s="36"/>
      <c r="M7" s="57">
        <v>0</v>
      </c>
      <c r="N7" s="63">
        <v>80</v>
      </c>
      <c r="O7" s="34">
        <f>ROUND(MAX(M7:N7)*1.2,2)</f>
        <v>96</v>
      </c>
    </row>
    <row r="8" spans="1:15" s="7" customFormat="1" ht="12" x14ac:dyDescent="0.2">
      <c r="A8" s="36">
        <v>2</v>
      </c>
      <c r="B8" s="54">
        <v>109033</v>
      </c>
      <c r="C8" s="33" t="s">
        <v>41</v>
      </c>
      <c r="D8" s="62" t="s">
        <v>44</v>
      </c>
      <c r="E8" s="36">
        <v>1</v>
      </c>
      <c r="F8" s="33" t="s">
        <v>50</v>
      </c>
      <c r="G8" s="56"/>
      <c r="H8" s="36"/>
      <c r="I8" s="36" t="s">
        <v>29</v>
      </c>
      <c r="J8" s="45" t="s">
        <v>30</v>
      </c>
      <c r="K8" s="45" t="s">
        <v>35</v>
      </c>
      <c r="L8" s="36"/>
      <c r="M8" s="57">
        <v>0</v>
      </c>
      <c r="N8" s="63">
        <v>80</v>
      </c>
      <c r="O8" s="34">
        <f t="shared" ref="O8:O16" si="0">ROUND(MAX(M8:N8)*1.2,2)</f>
        <v>96</v>
      </c>
    </row>
    <row r="9" spans="1:15" s="7" customFormat="1" ht="12" x14ac:dyDescent="0.2">
      <c r="A9" s="36">
        <v>3</v>
      </c>
      <c r="B9" s="54">
        <v>109034</v>
      </c>
      <c r="C9" s="33" t="s">
        <v>41</v>
      </c>
      <c r="D9" s="62" t="s">
        <v>44</v>
      </c>
      <c r="E9" s="36">
        <v>1</v>
      </c>
      <c r="F9" s="33" t="s">
        <v>50</v>
      </c>
      <c r="G9" s="56"/>
      <c r="H9" s="36"/>
      <c r="I9" s="36" t="s">
        <v>29</v>
      </c>
      <c r="J9" s="45" t="s">
        <v>30</v>
      </c>
      <c r="K9" s="45" t="s">
        <v>35</v>
      </c>
      <c r="L9" s="36"/>
      <c r="M9" s="57">
        <v>0</v>
      </c>
      <c r="N9" s="63">
        <v>80</v>
      </c>
      <c r="O9" s="34">
        <f t="shared" si="0"/>
        <v>96</v>
      </c>
    </row>
    <row r="10" spans="1:15" s="7" customFormat="1" ht="12" x14ac:dyDescent="0.2">
      <c r="A10" s="36">
        <v>4</v>
      </c>
      <c r="B10" s="54">
        <v>109036</v>
      </c>
      <c r="C10" s="33" t="s">
        <v>41</v>
      </c>
      <c r="D10" s="62" t="s">
        <v>44</v>
      </c>
      <c r="E10" s="36">
        <v>1</v>
      </c>
      <c r="F10" s="33" t="s">
        <v>50</v>
      </c>
      <c r="G10" s="56"/>
      <c r="H10" s="36"/>
      <c r="I10" s="36" t="s">
        <v>29</v>
      </c>
      <c r="J10" s="45" t="s">
        <v>30</v>
      </c>
      <c r="K10" s="45" t="s">
        <v>35</v>
      </c>
      <c r="L10" s="36"/>
      <c r="M10" s="57">
        <v>0</v>
      </c>
      <c r="N10" s="63">
        <v>80</v>
      </c>
      <c r="O10" s="34">
        <f t="shared" si="0"/>
        <v>96</v>
      </c>
    </row>
    <row r="11" spans="1:15" s="7" customFormat="1" ht="12" x14ac:dyDescent="0.2">
      <c r="A11" s="36">
        <v>5</v>
      </c>
      <c r="B11" s="54">
        <v>109049</v>
      </c>
      <c r="C11" s="33" t="s">
        <v>41</v>
      </c>
      <c r="D11" s="62" t="s">
        <v>45</v>
      </c>
      <c r="E11" s="36">
        <v>1</v>
      </c>
      <c r="F11" s="33" t="s">
        <v>50</v>
      </c>
      <c r="G11" s="56"/>
      <c r="H11" s="36"/>
      <c r="I11" s="36" t="s">
        <v>29</v>
      </c>
      <c r="J11" s="45" t="s">
        <v>30</v>
      </c>
      <c r="K11" s="45" t="s">
        <v>35</v>
      </c>
      <c r="L11" s="36"/>
      <c r="M11" s="57">
        <v>0</v>
      </c>
      <c r="N11" s="63">
        <v>80</v>
      </c>
      <c r="O11" s="34">
        <f t="shared" si="0"/>
        <v>96</v>
      </c>
    </row>
    <row r="12" spans="1:15" s="7" customFormat="1" ht="12" x14ac:dyDescent="0.2">
      <c r="A12" s="36">
        <v>6</v>
      </c>
      <c r="B12" s="54">
        <v>109057</v>
      </c>
      <c r="C12" s="33" t="s">
        <v>41</v>
      </c>
      <c r="D12" s="62" t="s">
        <v>46</v>
      </c>
      <c r="E12" s="36">
        <v>1</v>
      </c>
      <c r="F12" s="33" t="s">
        <v>50</v>
      </c>
      <c r="G12" s="56"/>
      <c r="H12" s="36"/>
      <c r="I12" s="36" t="s">
        <v>29</v>
      </c>
      <c r="J12" s="45" t="s">
        <v>30</v>
      </c>
      <c r="K12" s="45" t="s">
        <v>35</v>
      </c>
      <c r="L12" s="36"/>
      <c r="M12" s="57">
        <v>0</v>
      </c>
      <c r="N12" s="63">
        <v>170</v>
      </c>
      <c r="O12" s="34">
        <f t="shared" si="0"/>
        <v>204</v>
      </c>
    </row>
    <row r="13" spans="1:15" s="7" customFormat="1" ht="12" x14ac:dyDescent="0.2">
      <c r="A13" s="36">
        <v>7</v>
      </c>
      <c r="B13" s="54">
        <v>109536</v>
      </c>
      <c r="C13" s="33" t="s">
        <v>41</v>
      </c>
      <c r="D13" s="62" t="s">
        <v>47</v>
      </c>
      <c r="E13" s="36">
        <v>1</v>
      </c>
      <c r="F13" s="33" t="s">
        <v>50</v>
      </c>
      <c r="G13" s="56"/>
      <c r="H13" s="36"/>
      <c r="I13" s="36" t="s">
        <v>29</v>
      </c>
      <c r="J13" s="45" t="s">
        <v>30</v>
      </c>
      <c r="K13" s="45" t="s">
        <v>35</v>
      </c>
      <c r="L13" s="36"/>
      <c r="M13" s="57">
        <v>0</v>
      </c>
      <c r="N13" s="63">
        <v>80</v>
      </c>
      <c r="O13" s="34">
        <f t="shared" si="0"/>
        <v>96</v>
      </c>
    </row>
    <row r="14" spans="1:15" s="7" customFormat="1" ht="24" x14ac:dyDescent="0.2">
      <c r="A14" s="36">
        <v>8</v>
      </c>
      <c r="B14" s="54">
        <v>110232</v>
      </c>
      <c r="C14" s="33" t="s">
        <v>42</v>
      </c>
      <c r="D14" s="62" t="s">
        <v>48</v>
      </c>
      <c r="E14" s="36">
        <v>1</v>
      </c>
      <c r="F14" s="33" t="s">
        <v>50</v>
      </c>
      <c r="G14" s="56"/>
      <c r="H14" s="36"/>
      <c r="I14" s="36" t="s">
        <v>29</v>
      </c>
      <c r="J14" s="45" t="s">
        <v>30</v>
      </c>
      <c r="K14" s="45" t="s">
        <v>35</v>
      </c>
      <c r="L14" s="36"/>
      <c r="M14" s="57">
        <v>0</v>
      </c>
      <c r="N14" s="63">
        <v>3500</v>
      </c>
      <c r="O14" s="34">
        <f t="shared" si="0"/>
        <v>4200</v>
      </c>
    </row>
    <row r="15" spans="1:15" s="7" customFormat="1" ht="12" customHeight="1" x14ac:dyDescent="0.2">
      <c r="A15" s="36">
        <v>9</v>
      </c>
      <c r="B15" s="32">
        <v>113794</v>
      </c>
      <c r="C15" s="33" t="s">
        <v>42</v>
      </c>
      <c r="D15" s="62" t="s">
        <v>49</v>
      </c>
      <c r="E15" s="36">
        <v>1</v>
      </c>
      <c r="F15" s="33" t="s">
        <v>50</v>
      </c>
      <c r="G15" s="56"/>
      <c r="H15" s="36"/>
      <c r="I15" s="36" t="s">
        <v>29</v>
      </c>
      <c r="J15" s="45" t="s">
        <v>30</v>
      </c>
      <c r="K15" s="45" t="s">
        <v>35</v>
      </c>
      <c r="L15" s="36"/>
      <c r="M15" s="57">
        <v>0</v>
      </c>
      <c r="N15" s="63">
        <v>170</v>
      </c>
      <c r="O15" s="34">
        <f t="shared" si="0"/>
        <v>204</v>
      </c>
    </row>
    <row r="16" spans="1:15" s="7" customFormat="1" ht="12" customHeight="1" x14ac:dyDescent="0.2">
      <c r="A16" s="36">
        <v>10</v>
      </c>
      <c r="B16" s="32">
        <v>113795</v>
      </c>
      <c r="C16" s="33" t="s">
        <v>42</v>
      </c>
      <c r="D16" s="62" t="s">
        <v>49</v>
      </c>
      <c r="E16" s="36">
        <v>1</v>
      </c>
      <c r="F16" s="33" t="s">
        <v>50</v>
      </c>
      <c r="G16" s="56"/>
      <c r="H16" s="36"/>
      <c r="I16" s="36" t="s">
        <v>29</v>
      </c>
      <c r="J16" s="45" t="s">
        <v>30</v>
      </c>
      <c r="K16" s="45" t="s">
        <v>35</v>
      </c>
      <c r="L16" s="36"/>
      <c r="M16" s="57">
        <v>0</v>
      </c>
      <c r="N16" s="63">
        <v>170</v>
      </c>
      <c r="O16" s="34">
        <f t="shared" si="0"/>
        <v>204</v>
      </c>
    </row>
    <row r="17" spans="1:15" s="13" customFormat="1" ht="12.75" customHeight="1" x14ac:dyDescent="0.25">
      <c r="A17" s="8"/>
      <c r="B17" s="9"/>
      <c r="C17" s="10"/>
      <c r="D17" s="38"/>
      <c r="E17" s="43">
        <f>SUM(E7:E16)</f>
        <v>10</v>
      </c>
      <c r="F17" s="11"/>
      <c r="G17" s="12"/>
      <c r="H17" s="12"/>
      <c r="I17" s="46"/>
      <c r="J17" s="46"/>
      <c r="K17" s="12"/>
      <c r="L17" s="12"/>
      <c r="M17" s="64">
        <f>SUM(M7:M16)</f>
        <v>0</v>
      </c>
      <c r="N17" s="37">
        <f>SUM(N7:N16)</f>
        <v>4490</v>
      </c>
      <c r="O17" s="35">
        <f>SUM(O7:O16)</f>
        <v>5388</v>
      </c>
    </row>
    <row r="18" spans="1:15" ht="12.75" customHeight="1" x14ac:dyDescent="0.25">
      <c r="C18" s="16"/>
      <c r="D18" s="39"/>
      <c r="E18" s="44"/>
      <c r="F18" s="17"/>
      <c r="G18" s="18"/>
      <c r="H18" s="18"/>
      <c r="I18" s="47"/>
      <c r="J18" s="48"/>
      <c r="K18" s="19"/>
      <c r="L18" s="18"/>
      <c r="M18" s="61"/>
      <c r="N18" s="41"/>
      <c r="O18" s="20"/>
    </row>
    <row r="19" spans="1:15" ht="12.75" customHeight="1" x14ac:dyDescent="0.25">
      <c r="C19" s="69" t="s">
        <v>36</v>
      </c>
      <c r="D19" s="69"/>
      <c r="E19" s="69"/>
      <c r="F19" s="69"/>
      <c r="G19" s="69"/>
      <c r="H19" s="49"/>
      <c r="I19" s="47"/>
      <c r="J19" s="48"/>
      <c r="K19" s="19"/>
      <c r="L19" s="18"/>
      <c r="M19" s="61"/>
      <c r="N19" s="41"/>
      <c r="O19" s="20"/>
    </row>
    <row r="20" spans="1:15" ht="16.5" customHeight="1" x14ac:dyDescent="0.25">
      <c r="C20" s="69" t="s">
        <v>37</v>
      </c>
      <c r="D20" s="69"/>
      <c r="E20" s="69"/>
      <c r="F20" s="69"/>
      <c r="G20" s="69"/>
      <c r="H20" s="49"/>
      <c r="I20" s="47"/>
      <c r="J20" s="48"/>
      <c r="K20" s="19"/>
      <c r="L20" s="18"/>
      <c r="M20" s="61"/>
      <c r="N20" s="41"/>
      <c r="O20" s="20"/>
    </row>
    <row r="21" spans="1:15" ht="12.75" customHeight="1" x14ac:dyDescent="0.25">
      <c r="C21" s="69" t="s">
        <v>38</v>
      </c>
      <c r="D21" s="69"/>
      <c r="E21" s="69"/>
      <c r="F21" s="69"/>
      <c r="G21" s="69"/>
      <c r="H21" s="49"/>
      <c r="I21" s="47"/>
      <c r="J21" s="48"/>
      <c r="K21" s="19"/>
      <c r="L21" s="18"/>
      <c r="M21" s="61"/>
      <c r="N21" s="41"/>
      <c r="O21" s="20"/>
    </row>
    <row r="22" spans="1:15" ht="12.75" customHeight="1" x14ac:dyDescent="0.25">
      <c r="C22" s="69" t="s">
        <v>39</v>
      </c>
      <c r="D22" s="69"/>
      <c r="E22" s="69"/>
      <c r="F22" s="69"/>
      <c r="G22" s="69"/>
      <c r="H22" s="50" t="s">
        <v>40</v>
      </c>
      <c r="I22" s="47"/>
      <c r="J22" s="48"/>
      <c r="K22" s="19"/>
      <c r="L22" s="18"/>
      <c r="M22" s="60"/>
      <c r="N22" s="41"/>
      <c r="O22" s="20"/>
    </row>
    <row r="23" spans="1:15" ht="12.75" customHeight="1" x14ac:dyDescent="0.25">
      <c r="C23" s="16"/>
      <c r="D23" s="39"/>
      <c r="E23" s="44"/>
      <c r="F23" s="17"/>
      <c r="G23" s="18"/>
      <c r="H23" s="18"/>
      <c r="I23" s="47"/>
      <c r="J23" s="48"/>
      <c r="K23" s="19"/>
      <c r="L23" s="18"/>
      <c r="M23" s="60"/>
      <c r="N23" s="41"/>
      <c r="O23" s="20"/>
    </row>
    <row r="24" spans="1:15" ht="12.75" customHeight="1" x14ac:dyDescent="0.25">
      <c r="C24" s="16"/>
      <c r="D24" s="39"/>
      <c r="E24" s="44"/>
      <c r="F24" s="17"/>
      <c r="G24" s="18"/>
      <c r="H24" s="18"/>
      <c r="I24" s="47"/>
      <c r="J24" s="48"/>
      <c r="K24" s="19"/>
      <c r="L24" s="18"/>
      <c r="M24" s="60"/>
      <c r="N24" s="41"/>
      <c r="O24" s="20"/>
    </row>
    <row r="25" spans="1:15" ht="12.75" customHeight="1" x14ac:dyDescent="0.25">
      <c r="C25" s="16"/>
      <c r="D25" s="39"/>
      <c r="E25" s="44"/>
      <c r="F25" s="17"/>
      <c r="G25" s="18"/>
      <c r="H25" s="18"/>
      <c r="I25" s="47"/>
      <c r="J25" s="48"/>
      <c r="K25" s="19"/>
      <c r="L25" s="18"/>
      <c r="M25" s="60"/>
      <c r="N25" s="41"/>
      <c r="O25" s="20"/>
    </row>
    <row r="26" spans="1:15" ht="12.75" customHeight="1" x14ac:dyDescent="0.25">
      <c r="C26" s="16"/>
      <c r="D26" s="39"/>
      <c r="E26" s="44"/>
      <c r="F26" s="17"/>
      <c r="G26" s="18"/>
      <c r="H26" s="18"/>
      <c r="I26" s="47"/>
      <c r="J26" s="48"/>
      <c r="K26" s="19"/>
      <c r="L26" s="18"/>
      <c r="M26" s="60"/>
      <c r="N26" s="41"/>
      <c r="O26" s="20"/>
    </row>
    <row r="27" spans="1:15" ht="12.75" customHeight="1" x14ac:dyDescent="0.25">
      <c r="C27" s="16"/>
      <c r="D27" s="39"/>
      <c r="E27" s="44"/>
      <c r="F27" s="17"/>
      <c r="G27" s="18"/>
      <c r="H27" s="18"/>
      <c r="I27" s="47"/>
      <c r="J27" s="48"/>
      <c r="K27" s="19"/>
      <c r="L27" s="18"/>
      <c r="M27" s="60"/>
      <c r="N27" s="41"/>
      <c r="O27" s="20"/>
    </row>
    <row r="28" spans="1:15" ht="12.75" customHeight="1" x14ac:dyDescent="0.25">
      <c r="C28" s="16"/>
      <c r="D28" s="39"/>
      <c r="E28" s="44"/>
      <c r="F28" s="17"/>
      <c r="G28" s="18"/>
      <c r="H28" s="18"/>
      <c r="I28" s="47"/>
      <c r="J28" s="48"/>
      <c r="K28" s="19"/>
      <c r="L28" s="18"/>
      <c r="M28" s="60"/>
      <c r="N28" s="41"/>
      <c r="O28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2:G22"/>
    <mergeCell ref="N5:N6"/>
    <mergeCell ref="C19:G19"/>
    <mergeCell ref="C20:G20"/>
    <mergeCell ref="C21:G21"/>
  </mergeCells>
  <conditionalFormatting sqref="B7:B16">
    <cfRule type="duplicateValues" dxfId="3" priority="3"/>
  </conditionalFormatting>
  <conditionalFormatting sqref="B7:B16">
    <cfRule type="duplicateValues" dxfId="2" priority="4"/>
  </conditionalFormatting>
  <conditionalFormatting sqref="B7:B16">
    <cfRule type="duplicateValues" dxfId="1" priority="2"/>
  </conditionalFormatting>
  <conditionalFormatting sqref="B7:B16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I11" sqref="I11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4"/>
      <c r="B2" s="94"/>
      <c r="C2" s="94"/>
      <c r="D2" s="94"/>
      <c r="E2" s="94"/>
      <c r="F2" s="94"/>
    </row>
    <row r="3" spans="1:9" ht="15" customHeight="1" x14ac:dyDescent="0.2">
      <c r="A3" s="83" t="s">
        <v>18</v>
      </c>
      <c r="B3" s="84"/>
      <c r="C3" s="88" t="s">
        <v>31</v>
      </c>
      <c r="D3" s="89"/>
      <c r="E3" s="89"/>
      <c r="F3" s="90"/>
    </row>
    <row r="4" spans="1:9" ht="18" customHeight="1" x14ac:dyDescent="0.2">
      <c r="A4" s="83" t="s">
        <v>19</v>
      </c>
      <c r="B4" s="84"/>
      <c r="C4" s="88" t="s">
        <v>32</v>
      </c>
      <c r="D4" s="89"/>
      <c r="E4" s="89"/>
      <c r="F4" s="90"/>
    </row>
    <row r="5" spans="1:9" ht="15" x14ac:dyDescent="0.2">
      <c r="A5" s="83" t="s">
        <v>20</v>
      </c>
      <c r="B5" s="84"/>
      <c r="C5" s="93">
        <v>44652</v>
      </c>
      <c r="D5" s="89"/>
      <c r="E5" s="89"/>
      <c r="F5" s="90"/>
    </row>
    <row r="6" spans="1:9" ht="30" customHeight="1" x14ac:dyDescent="0.2">
      <c r="A6" s="83" t="s">
        <v>21</v>
      </c>
      <c r="B6" s="84"/>
      <c r="C6" s="85">
        <v>4490</v>
      </c>
      <c r="D6" s="86"/>
      <c r="E6" s="86"/>
      <c r="F6" s="87"/>
    </row>
    <row r="7" spans="1:9" ht="15" x14ac:dyDescent="0.2">
      <c r="A7" s="88"/>
      <c r="B7" s="89"/>
      <c r="C7" s="89"/>
      <c r="D7" s="89"/>
      <c r="E7" s="89"/>
      <c r="F7" s="90"/>
    </row>
    <row r="8" spans="1:9" ht="14.25" customHeight="1" x14ac:dyDescent="0.2">
      <c r="A8" s="91" t="s">
        <v>22</v>
      </c>
      <c r="B8" s="91"/>
      <c r="C8" s="91"/>
      <c r="D8" s="91"/>
      <c r="E8" s="91"/>
      <c r="F8" s="91"/>
    </row>
    <row r="9" spans="1:9" ht="45" x14ac:dyDescent="0.2">
      <c r="A9" s="27" t="s">
        <v>23</v>
      </c>
      <c r="B9" s="27" t="s">
        <v>24</v>
      </c>
      <c r="C9" s="27" t="s">
        <v>25</v>
      </c>
      <c r="D9" s="27" t="s">
        <v>26</v>
      </c>
      <c r="E9" s="27" t="s">
        <v>27</v>
      </c>
      <c r="F9" s="27" t="s">
        <v>28</v>
      </c>
      <c r="I9" s="20"/>
    </row>
    <row r="10" spans="1:9" ht="30" x14ac:dyDescent="0.2">
      <c r="A10" s="65">
        <v>1</v>
      </c>
      <c r="B10" s="66">
        <v>44837</v>
      </c>
      <c r="C10" s="68">
        <v>5388</v>
      </c>
      <c r="D10" s="30"/>
      <c r="E10" s="30"/>
      <c r="F10" s="67" t="s">
        <v>51</v>
      </c>
    </row>
    <row r="11" spans="1:9" ht="30" x14ac:dyDescent="0.2">
      <c r="A11" s="65">
        <v>2</v>
      </c>
      <c r="B11" s="66">
        <v>44845</v>
      </c>
      <c r="C11" s="68">
        <f>C10*0.9</f>
        <v>4849.2</v>
      </c>
      <c r="D11" s="30"/>
      <c r="E11" s="30"/>
      <c r="F11" s="67" t="s">
        <v>51</v>
      </c>
    </row>
    <row r="12" spans="1:9" ht="30" x14ac:dyDescent="0.2">
      <c r="A12" s="65">
        <v>3</v>
      </c>
      <c r="B12" s="66">
        <v>44853</v>
      </c>
      <c r="C12" s="68">
        <f>C10*0.8</f>
        <v>4310.4000000000005</v>
      </c>
      <c r="D12" s="30"/>
      <c r="E12" s="30"/>
      <c r="F12" s="67" t="s">
        <v>51</v>
      </c>
    </row>
    <row r="13" spans="1:9" ht="30" x14ac:dyDescent="0.2">
      <c r="A13" s="65">
        <v>4</v>
      </c>
      <c r="B13" s="66">
        <v>44861</v>
      </c>
      <c r="C13" s="68">
        <f>C10*0.7</f>
        <v>3771.6</v>
      </c>
      <c r="D13" s="30"/>
      <c r="E13" s="30"/>
      <c r="F13" s="67" t="s">
        <v>51</v>
      </c>
    </row>
    <row r="14" spans="1:9" ht="15.75" x14ac:dyDescent="0.2">
      <c r="A14" s="65">
        <v>5</v>
      </c>
      <c r="B14" s="66"/>
      <c r="C14" s="68"/>
      <c r="D14" s="31"/>
      <c r="E14" s="30"/>
      <c r="F14" s="30"/>
    </row>
    <row r="16" spans="1:9" ht="28.5" customHeight="1" x14ac:dyDescent="0.2">
      <c r="A16" s="92" t="s">
        <v>34</v>
      </c>
      <c r="B16" s="92"/>
      <c r="C16" s="92"/>
      <c r="D16" s="92"/>
      <c r="E16" s="29"/>
      <c r="F16" s="29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2022-12-01T08:07:54Z</dcterms:modified>
</cp:coreProperties>
</file>