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B:\INFORMS\КОМІТЕТИ\КПА\20230210_12\КЛО\Капітал (спец) МКУА 6_23\ППА_2023-02\"/>
    </mc:Choice>
  </mc:AlternateContent>
  <bookViews>
    <workbookView xWindow="0" yWindow="0" windowWidth="25200" windowHeight="10656" tabRatio="603"/>
  </bookViews>
  <sheets>
    <sheet name="ВПА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'ВПА паспорт'!$A$6:$D$15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0" i="9" l="1"/>
  <c r="C32" i="9"/>
  <c r="C31" i="9"/>
  <c r="C27" i="9" l="1"/>
  <c r="C26" i="9"/>
  <c r="C23" i="9"/>
  <c r="C22" i="9"/>
  <c r="C20" i="9"/>
  <c r="C19" i="9"/>
  <c r="C18" i="9"/>
  <c r="C16" i="9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<sst xmlns="http://schemas.openxmlformats.org/spreadsheetml/2006/main" count="121" uniqueCount="74">
  <si>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</si>
  <si>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</si>
  <si>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</si>
  <si>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</si>
  <si>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</si>
  <si>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</si>
  <si>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</si>
  <si>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Журнал торгів: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</si>
  <si>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</si>
  <si>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</si>
  <si>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</si>
  <si>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</si>
  <si>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</si>
  <si>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</si>
  <si>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</si>
  <si>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1.1. Назва активу: обладнання/устаткування</t>
  </si>
  <si>
    <t>Код активу</t>
  </si>
  <si>
    <t>№ -</t>
  </si>
  <si>
    <t>Посилання: -</t>
  </si>
  <si>
    <t>ЗАТ «Консалтингюрсервіс»</t>
  </si>
  <si>
    <t>№378/18 від 07 травня 2018 р.</t>
  </si>
  <si>
    <t>торги не відбулися</t>
  </si>
  <si>
    <t>Покупцем не може бути особа, пов'язана з державою-агресором в розумінні Постанови Кабінету Міністрів України №187 від 03.03.2022 (зі змінами)</t>
  </si>
  <si>
    <t>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</t>
  </si>
  <si>
    <t>G22N021202</t>
  </si>
  <si>
    <t>169 292,49</t>
  </si>
  <si>
    <t>G22N021377</t>
  </si>
  <si>
    <t>Фото відсутні</t>
  </si>
  <si>
    <t>G22N021635</t>
  </si>
  <si>
    <t>ІD угоди</t>
  </si>
  <si>
    <t>Всього:</t>
  </si>
  <si>
    <t>* активи виставлявся на продаж разом з іншим майном банка</t>
  </si>
  <si>
    <t xml:space="preserve">https://prozorro.sale/auction/GFE001-UA-20221206-20575 </t>
  </si>
  <si>
    <t xml:space="preserve">https://prozorro.sale/auction/GFE001-UA-20221221-50593 </t>
  </si>
  <si>
    <t xml:space="preserve">https://prozorro.sale/auction/GFE001-UA-20221229-76070 </t>
  </si>
  <si>
    <t xml:space="preserve">https://prozorro.sale/auction/GFE001-UA-20230106-89004 </t>
  </si>
  <si>
    <t>ВНУТРІШНІЙ ПАСПОРТ АКТИВУ
Майнові права за дебіторською заборгованістю по нестачі основних засобів   (Обладнання/устаткування)
ПАТ "АКБ "КАПІТАЛ"</t>
  </si>
  <si>
    <t>Майнові права за дебіторською заборгованістю по нестачі основних засобів  (СИСТЕМНЫЙ БЛОК G1840 C ПО. WIN 7SPI Professional 6)</t>
  </si>
  <si>
    <t>Майнові права за дебіторською заборгованістю по нестачі основних засобів  (МАРШРУТИЗАТОР RB2011UAS-RM)</t>
  </si>
  <si>
    <t>Майнові права за дебіторською заборгованістю по нестачі основних засобів  (КОММУТАТОР D-LINK DGS102AA-24po)</t>
  </si>
  <si>
    <t>Майнові права за дебіторською заборгованістю по нестачі основних засобів  (КОММУТАТОР D-LINK DGS105 CG-48port)</t>
  </si>
  <si>
    <t>Майнові права за дебіторською заборгованістю по нестачі основних засобів  (МФУ HP)</t>
  </si>
  <si>
    <t>Майнові права за дебіторською заборгованістю по нестачі основних засобів  (РОУТЕР MIKROTIK В КОМПЛЕКТЕ (роутер+корпус+блок пи)</t>
  </si>
  <si>
    <t>Майнові права за дебіторською заборгованістю по нестачі основних засобів  (АТС PANASONIK KХ- ТDA)</t>
  </si>
  <si>
    <t>Майнові права за дебіторською заборгованістю по нестачі основних засобів  (СИСТЕМНЫЙ БЛОК ТЕХНИКА ПМ-5)</t>
  </si>
  <si>
    <t>Майнові права за дебіторською заборгованістю по нестачі основних засобів  (СИСТЕМНЫЙ БЛОКBUSINESS B300)</t>
  </si>
  <si>
    <t>Майнові права за дебіторською заборгованістю по нестачі основних засобів  (СИСТЕМНЫЙ БЛОК BRAIN B530)</t>
  </si>
  <si>
    <t>Майнові права за дебіторською заборгованістю по нестачі основних засобів  (КОМПЬЮТЕР CELERON-1100/256(без монитора))</t>
  </si>
  <si>
    <t>Майнові права за дебіторською заборгованістю по нестачі основних засобів  (ПРИНТЕР МАТРИЧНЫЙ)</t>
  </si>
  <si>
    <t>Майнові права за дебіторською заборгованістю по нестачі основних засобів  (КОМПЬЮТЕР (БЕЗ МОНИТОРА))</t>
  </si>
  <si>
    <t>Майнові права за дебіторською заборгованістю по нестачі основних засобів  (МФУ CANNON)</t>
  </si>
  <si>
    <t>Майнові права за дебіторською заборгованістю по нестачі основних засобів  (ПРИНТЕР EPSON)</t>
  </si>
  <si>
    <t>Майнові права за дебіторською заборгованістю по нестачі основних засобів  (МОНИТОР SAMSUNG)</t>
  </si>
  <si>
    <t>Майнові права за дебіторською заборгованістю по нестачі основних засобів  (МОНИТОР  VIEWSONIC 2248)</t>
  </si>
  <si>
    <t>Майнові права за дебіторською заборгованістю по нестачі основних засобів  (ЗЕРКАЛО)</t>
  </si>
  <si>
    <t>Майнові права за дебіторською заборгованістю по нестачі основних засобів  (ВИДИОРЕГЕСТРАТОР NDVR401F)</t>
  </si>
  <si>
    <t>Майнові права за дебіторською заборгованістю по нестачі основних засобів  (ИБП APC Smanк)</t>
  </si>
  <si>
    <t>Майнові права за дебіторською заборгованістю по нестачі основних засобів  (СИСТЕМНЫЙ БЛОК ПМ-4)</t>
  </si>
  <si>
    <t>Майнові права за дебіторською заборгованістю по нестачі основних засобів  (ЖОСТКИЙ ДИСК SEAGATE  ES)</t>
  </si>
  <si>
    <t>Майнові права за дебіторською заборгованістю по нестачі основних засобів  (ИБП)</t>
  </si>
  <si>
    <t>Майнові права за дебіторською заборгованістю по нестачі основних засобів  (ПРИНТЕР ЛАЗЕРНЫЙ)</t>
  </si>
  <si>
    <t>Майнові права за дебіторською заборгованістю по нестачі основних засобів  (КОМПЬЮТЕР ТЕХНИКА ПМ-5)</t>
  </si>
  <si>
    <t>Майнові права за дебіторською заборгованістю по нестачі основних засобів  (КОМПЬЮТЕР POMA DELTA( БЕЗ МОНИТОРА))</t>
  </si>
  <si>
    <t>Майнові права за дебіторською заборгованістю по нестачі основних засобів  (КОНВЕКТОР F117)</t>
  </si>
  <si>
    <t>Майнові права за дебіторською заборгованістю по нестачі основних засобів  (КОММУТАТОР)</t>
  </si>
  <si>
    <t>Майнові права за дебіторською заборгованістю по нестачі основних засобів  (ОГРАЖДЕНИЕ)</t>
  </si>
  <si>
    <t>Майнові права за дебіторською заборгованістю по нестачі основних засобів  (КОМПЬЮТЕР)</t>
  </si>
  <si>
    <t>Майнові права за дебіторською заборгованістю по нестачі основних засобів  ("МОНИТОР 23 "" LG FLATRON")</t>
  </si>
  <si>
    <t>Майнові права за дебіторською заборгованістю по нестачі основних засобів  (СИСТЕМНЫЙ БЛОК BRAIN B530 c ПО MIKR.WIND7)</t>
  </si>
  <si>
    <t>Майнові права за дебіторською заборгованістю по нестачі основних засобів  (МФУ САNON)</t>
  </si>
  <si>
    <t>Майнові права за дебіторською заборгованістю по нестачі основних засобів  (КОММУТАТОР D-Link 8-портовый)</t>
  </si>
  <si>
    <t>Майнові права за дебіторською заборгованістю по нестачі основних засобів  (ПРИНТЕР НР-LAZERJET P2055D)</t>
  </si>
  <si>
    <t>Майнові права за дебіторською заборгованістю по нестачі основних засобів  (МФУ CANON I - SENSYS 4410)</t>
  </si>
  <si>
    <t>Майнові права за дебіторською заборгованістю по нестачі основних засобів  (МОНИТОР)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</si>
</sst>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₴_-;\-* #,##0.00_₴_-;_-* &quot;-&quot;??_₴_-;_-@_-"/>
    <numFmt numFmtId="165" formatCode="#,##0.00;[Red]#,##0.00"/>
    <numFmt numFmtId="166" formatCode="_-* #,##0.00&quot;₴&quot;_-;\-* #,##0.00&quot;₴&quot;_-;_-* &quot;-&quot;??&quot;₴&quot;_-;_-@_-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color indexed="8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b/>
      <i/>
      <sz val="8"/>
      <color rgb="FFFF0000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7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6" fillId="0" borderId="0"/>
    <xf numFmtId="0" fontId="17" fillId="0" borderId="0" applyNumberFormat="0" applyFill="0" applyBorder="0" applyAlignment="0" applyProtection="0">
      <alignment vertical="top"/>
      <protection locked="0"/>
    </xf>
    <xf numFmtId="166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63">
    <xf numFmtId="0" fontId="0" fillId="0" borderId="0" xfId="0"/>
    <xf numFmtId="0" fontId="0" fillId="0" borderId="1" xfId="0" applyBorder="1"/>
    <xf numFmtId="0" fontId="5" fillId="0" borderId="1" xfId="0" applyFont="1" applyBorder="1"/>
    <xf numFmtId="0" fontId="5" fillId="0" borderId="1" xfId="0" applyFont="1" applyFill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wrapText="1"/>
    </xf>
    <xf numFmtId="0" fontId="14" fillId="0" borderId="1" xfId="0" applyFont="1" applyFill="1" applyBorder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center"/>
    </xf>
    <xf numFmtId="164" fontId="0" fillId="0" borderId="1" xfId="2" applyFont="1" applyBorder="1" applyAlignment="1"/>
    <xf numFmtId="0" fontId="13" fillId="2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wrapText="1"/>
    </xf>
    <xf numFmtId="14" fontId="16" fillId="0" borderId="1" xfId="6" applyNumberFormat="1" applyBorder="1" applyAlignment="1">
      <alignment horizontal="center"/>
    </xf>
    <xf numFmtId="9" fontId="16" fillId="0" borderId="1" xfId="9" applyFont="1" applyBorder="1" applyAlignment="1">
      <alignment horizontal="center"/>
    </xf>
    <xf numFmtId="164" fontId="16" fillId="0" borderId="1" xfId="10" applyFont="1" applyBorder="1" applyAlignment="1"/>
    <xf numFmtId="0" fontId="0" fillId="0" borderId="1" xfId="0" applyBorder="1" applyAlignment="1">
      <alignment horizontal="center"/>
    </xf>
    <xf numFmtId="0" fontId="19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0" fillId="0" borderId="1" xfId="10" applyNumberFormat="1" applyFont="1" applyBorder="1" applyAlignment="1">
      <alignment horizontal="center"/>
    </xf>
    <xf numFmtId="9" fontId="0" fillId="0" borderId="1" xfId="9" applyFont="1" applyBorder="1" applyAlignment="1">
      <alignment horizontal="center"/>
    </xf>
    <xf numFmtId="164" fontId="0" fillId="0" borderId="1" xfId="2" applyFont="1" applyBorder="1" applyAlignment="1">
      <alignment horizontal="right"/>
    </xf>
    <xf numFmtId="0" fontId="0" fillId="0" borderId="1" xfId="0" applyFill="1" applyBorder="1"/>
    <xf numFmtId="0" fontId="0" fillId="0" borderId="1" xfId="0" applyBorder="1" applyAlignment="1">
      <alignment horizontal="center"/>
    </xf>
    <xf numFmtId="0" fontId="19" fillId="0" borderId="0" xfId="0" applyFont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21" fillId="2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5" fillId="0" borderId="0" xfId="0" applyFont="1" applyFill="1"/>
    <xf numFmtId="0" fontId="5" fillId="0" borderId="0" xfId="0" applyFont="1"/>
    <xf numFmtId="0" fontId="20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wrapText="1"/>
    </xf>
    <xf numFmtId="0" fontId="22" fillId="0" borderId="1" xfId="11" applyBorder="1"/>
    <xf numFmtId="0" fontId="8" fillId="0" borderId="5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1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14" fontId="5" fillId="0" borderId="3" xfId="0" applyNumberFormat="1" applyFont="1" applyFill="1" applyBorder="1" applyAlignment="1">
      <alignment horizontal="center"/>
    </xf>
    <xf numFmtId="165" fontId="5" fillId="0" borderId="3" xfId="0" applyNumberFormat="1" applyFont="1" applyFill="1" applyBorder="1" applyAlignment="1">
      <alignment horizontal="center"/>
    </xf>
    <xf numFmtId="165" fontId="5" fillId="0" borderId="4" xfId="0" applyNumberFormat="1" applyFont="1" applyFill="1" applyBorder="1" applyAlignment="1">
      <alignment horizontal="center"/>
    </xf>
    <xf numFmtId="165" fontId="5" fillId="0" borderId="2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12">
    <cellStyle name="Normal" xfId="1"/>
    <cellStyle name="Відсотковий" xfId="3" builtinId="5"/>
    <cellStyle name="Гиперссылка 2" xfId="7"/>
    <cellStyle name="Гіперпосилання" xfId="11" builtinId="8"/>
    <cellStyle name="Денежный 2" xfId="8"/>
    <cellStyle name="Звичайний" xfId="0" builtinId="0"/>
    <cellStyle name="Обычный 2" xfId="4"/>
    <cellStyle name="Обычный 22" xfId="5"/>
    <cellStyle name="Обычный 3" xfId="6"/>
    <cellStyle name="Процентный 2" xfId="9"/>
    <cellStyle name="Финансовый 2" xfId="10"/>
    <cellStyle name="Фінансовий" xfId="2" builtinId="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63500</xdr:rowOff>
    </xdr:from>
    <xdr:to>
      <xdr:col>3</xdr:col>
      <xdr:colOff>891296</xdr:colOff>
      <xdr:row>2</xdr:row>
      <xdr:rowOff>1905</xdr:rowOff>
    </xdr:to>
    <xdr:pic>
      <xdr:nvPicPr>
        <xdr:cNvPr id="4" name="Рисунок 3" descr="logo_fgv_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prozorro.sale/auction/GFE001-UA-20221229-76070" TargetMode="External"/><Relationship Id="rId2" Type="http://schemas.openxmlformats.org/officeDocument/2006/relationships/hyperlink" Target="https://prozorro.sale/auction/GFE001-UA-20221221-50593" TargetMode="External"/><Relationship Id="rId1" Type="http://schemas.openxmlformats.org/officeDocument/2006/relationships/hyperlink" Target="https://prozorro.sale/auction/GFE001-UA-20221206-20575" TargetMode="External"/><Relationship Id="rId4" Type="http://schemas.openxmlformats.org/officeDocument/2006/relationships/hyperlink" Target="https://prozorro.sale/auction/GFE001-UA-20230106-8900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62"/>
  <sheetViews>
    <sheetView tabSelected="1" topLeftCell="A50" zoomScale="120" zoomScaleNormal="120" zoomScalePageLayoutView="118" workbookViewId="0">
      <selection activeCell="A3" sqref="A3:D3"/>
    </sheetView>
  </sheetViews>
  <sheetFormatPr defaultColWidth="9.109375" defaultRowHeight="14.4" x14ac:dyDescent="0.3"/>
  <cols>
    <col min="1" max="1" width="3.44140625" style="5" customWidth="1"/>
    <col min="2" max="2" width="4.5546875" style="5" customWidth="1"/>
    <col min="3" max="3" width="8.88671875" style="10" customWidth="1"/>
    <col min="4" max="4" width="41" style="8" customWidth="1"/>
    <col min="5" max="16384" width="9.109375" style="5"/>
  </cols>
  <sheetData>
    <row r="3" spans="1:4" ht="66" customHeight="1" x14ac:dyDescent="0.3">
      <c r="A3" s="39" t="s">
        <v>36</v>
      </c>
      <c r="B3" s="39"/>
      <c r="C3" s="39"/>
      <c r="D3" s="39"/>
    </row>
    <row r="4" spans="1:4" ht="19.5" customHeight="1" x14ac:dyDescent="0.3">
      <c r="A4" s="44" t="s">
        <v>8</v>
      </c>
      <c r="B4" s="44"/>
      <c r="C4" s="44"/>
      <c r="D4" s="44"/>
    </row>
    <row r="5" spans="1:4" ht="20.100000000000001" customHeight="1" x14ac:dyDescent="0.3">
      <c r="A5" s="40" t="s">
        <v>14</v>
      </c>
      <c r="B5" s="40" t="s">
        <v>16</v>
      </c>
      <c r="C5" s="47" t="s">
        <v>29</v>
      </c>
      <c r="D5" s="46" t="s">
        <v>15</v>
      </c>
    </row>
    <row r="6" spans="1:4" ht="27.9" customHeight="1" x14ac:dyDescent="0.3">
      <c r="A6" s="45"/>
      <c r="B6" s="40"/>
      <c r="C6" s="48"/>
      <c r="D6" s="46"/>
    </row>
    <row r="7" spans="1:4" customFormat="1" ht="28.8" x14ac:dyDescent="0.3">
      <c r="A7" s="6">
        <v>1</v>
      </c>
      <c r="B7" s="29">
        <v>311</v>
      </c>
      <c r="C7" s="7">
        <v>12202898</v>
      </c>
      <c r="D7" s="14" t="s">
        <v>37</v>
      </c>
    </row>
    <row r="8" spans="1:4" customFormat="1" ht="28.8" x14ac:dyDescent="0.3">
      <c r="A8" s="6">
        <v>2</v>
      </c>
      <c r="B8" s="29">
        <v>311</v>
      </c>
      <c r="C8" s="7">
        <v>12202899</v>
      </c>
      <c r="D8" s="14" t="s">
        <v>37</v>
      </c>
    </row>
    <row r="9" spans="1:4" customFormat="1" ht="19.2" x14ac:dyDescent="0.3">
      <c r="A9" s="6">
        <v>3</v>
      </c>
      <c r="B9" s="29">
        <v>311</v>
      </c>
      <c r="C9" s="7">
        <v>12201122</v>
      </c>
      <c r="D9" s="14" t="s">
        <v>38</v>
      </c>
    </row>
    <row r="10" spans="1:4" customFormat="1" ht="19.2" x14ac:dyDescent="0.3">
      <c r="A10" s="6">
        <v>4</v>
      </c>
      <c r="B10" s="29">
        <v>311</v>
      </c>
      <c r="C10" s="7">
        <v>12202887</v>
      </c>
      <c r="D10" s="14" t="s">
        <v>39</v>
      </c>
    </row>
    <row r="11" spans="1:4" customFormat="1" ht="19.2" x14ac:dyDescent="0.3">
      <c r="A11" s="6">
        <v>5</v>
      </c>
      <c r="B11" s="29">
        <v>311</v>
      </c>
      <c r="C11" s="7">
        <v>12202890</v>
      </c>
      <c r="D11" s="14" t="s">
        <v>40</v>
      </c>
    </row>
    <row r="12" spans="1:4" customFormat="1" ht="19.2" x14ac:dyDescent="0.3">
      <c r="A12" s="6">
        <v>6</v>
      </c>
      <c r="B12" s="29">
        <v>311</v>
      </c>
      <c r="C12" s="7">
        <v>12202893</v>
      </c>
      <c r="D12" s="14" t="s">
        <v>41</v>
      </c>
    </row>
    <row r="13" spans="1:4" customFormat="1" ht="28.8" x14ac:dyDescent="0.3">
      <c r="A13" s="6">
        <v>7</v>
      </c>
      <c r="B13" s="29">
        <v>311</v>
      </c>
      <c r="C13" s="7">
        <v>12202896</v>
      </c>
      <c r="D13" s="14" t="s">
        <v>42</v>
      </c>
    </row>
    <row r="14" spans="1:4" ht="20.399999999999999" x14ac:dyDescent="0.3">
      <c r="A14" s="6">
        <v>8</v>
      </c>
      <c r="B14" s="29">
        <v>311</v>
      </c>
      <c r="C14" s="11">
        <v>12202905</v>
      </c>
      <c r="D14" s="15" t="s">
        <v>43</v>
      </c>
    </row>
    <row r="15" spans="1:4" ht="20.399999999999999" x14ac:dyDescent="0.3">
      <c r="A15" s="6">
        <v>9</v>
      </c>
      <c r="B15" s="29">
        <v>311</v>
      </c>
      <c r="C15" s="11">
        <v>12202908</v>
      </c>
      <c r="D15" s="9" t="s">
        <v>44</v>
      </c>
    </row>
    <row r="16" spans="1:4" s="32" customFormat="1" ht="19.2" x14ac:dyDescent="0.25">
      <c r="A16" s="6">
        <v>10</v>
      </c>
      <c r="B16" s="29">
        <v>311</v>
      </c>
      <c r="C16" s="30">
        <v>12201978</v>
      </c>
      <c r="D16" s="31" t="s">
        <v>45</v>
      </c>
    </row>
    <row r="17" spans="1:4" s="32" customFormat="1" ht="19.2" x14ac:dyDescent="0.25">
      <c r="A17" s="6">
        <v>11</v>
      </c>
      <c r="B17" s="29">
        <v>311</v>
      </c>
      <c r="C17" s="30">
        <v>12201979</v>
      </c>
      <c r="D17" s="31" t="s">
        <v>46</v>
      </c>
    </row>
    <row r="18" spans="1:4" s="32" customFormat="1" ht="19.2" x14ac:dyDescent="0.25">
      <c r="A18" s="6">
        <v>12</v>
      </c>
      <c r="B18" s="29">
        <v>311</v>
      </c>
      <c r="C18" s="30">
        <v>12201976</v>
      </c>
      <c r="D18" s="31" t="s">
        <v>47</v>
      </c>
    </row>
    <row r="19" spans="1:4" s="32" customFormat="1" ht="19.2" x14ac:dyDescent="0.25">
      <c r="A19" s="6">
        <v>13</v>
      </c>
      <c r="B19" s="29">
        <v>311</v>
      </c>
      <c r="C19" s="30">
        <v>12201369</v>
      </c>
      <c r="D19" s="31" t="s">
        <v>48</v>
      </c>
    </row>
    <row r="20" spans="1:4" s="32" customFormat="1" ht="19.2" x14ac:dyDescent="0.25">
      <c r="A20" s="6">
        <v>14</v>
      </c>
      <c r="B20" s="29">
        <v>311</v>
      </c>
      <c r="C20" s="30">
        <v>12201988</v>
      </c>
      <c r="D20" s="31" t="s">
        <v>49</v>
      </c>
    </row>
    <row r="21" spans="1:4" s="32" customFormat="1" ht="19.2" x14ac:dyDescent="0.25">
      <c r="A21" s="6">
        <v>15</v>
      </c>
      <c r="B21" s="29">
        <v>311</v>
      </c>
      <c r="C21" s="30">
        <v>12201989</v>
      </c>
      <c r="D21" s="31" t="s">
        <v>49</v>
      </c>
    </row>
    <row r="22" spans="1:4" s="33" customFormat="1" ht="19.2" x14ac:dyDescent="0.25">
      <c r="A22" s="6">
        <v>16</v>
      </c>
      <c r="B22" s="29">
        <v>311</v>
      </c>
      <c r="C22" s="30">
        <v>12201990</v>
      </c>
      <c r="D22" s="31" t="s">
        <v>50</v>
      </c>
    </row>
    <row r="23" spans="1:4" s="33" customFormat="1" ht="19.2" x14ac:dyDescent="0.25">
      <c r="A23" s="6">
        <v>17</v>
      </c>
      <c r="B23" s="29">
        <v>311</v>
      </c>
      <c r="C23" s="30">
        <v>12201991</v>
      </c>
      <c r="D23" s="31" t="s">
        <v>51</v>
      </c>
    </row>
    <row r="24" spans="1:4" s="33" customFormat="1" ht="19.2" x14ac:dyDescent="0.25">
      <c r="A24" s="6">
        <v>18</v>
      </c>
      <c r="B24" s="29">
        <v>311</v>
      </c>
      <c r="C24" s="30">
        <v>12201992</v>
      </c>
      <c r="D24" s="31" t="s">
        <v>51</v>
      </c>
    </row>
    <row r="25" spans="1:4" s="32" customFormat="1" ht="19.2" x14ac:dyDescent="0.25">
      <c r="A25" s="6">
        <v>19</v>
      </c>
      <c r="B25" s="29">
        <v>311</v>
      </c>
      <c r="C25" s="30">
        <v>12201993</v>
      </c>
      <c r="D25" s="31" t="s">
        <v>52</v>
      </c>
    </row>
    <row r="26" spans="1:4" s="32" customFormat="1" ht="19.2" x14ac:dyDescent="0.25">
      <c r="A26" s="6">
        <v>20</v>
      </c>
      <c r="B26" s="29">
        <v>311</v>
      </c>
      <c r="C26" s="30">
        <v>12201975</v>
      </c>
      <c r="D26" s="31" t="s">
        <v>53</v>
      </c>
    </row>
    <row r="27" spans="1:4" s="32" customFormat="1" ht="19.2" x14ac:dyDescent="0.25">
      <c r="A27" s="6">
        <v>21</v>
      </c>
      <c r="B27" s="29">
        <v>311</v>
      </c>
      <c r="C27" s="30">
        <v>12202094</v>
      </c>
      <c r="D27" s="31" t="s">
        <v>54</v>
      </c>
    </row>
    <row r="28" spans="1:4" s="33" customFormat="1" ht="19.2" x14ac:dyDescent="0.25">
      <c r="A28" s="6">
        <v>22</v>
      </c>
      <c r="B28" s="29">
        <v>311</v>
      </c>
      <c r="C28" s="30">
        <v>12202095</v>
      </c>
      <c r="D28" s="31" t="s">
        <v>55</v>
      </c>
    </row>
    <row r="29" spans="1:4" s="33" customFormat="1" ht="19.2" x14ac:dyDescent="0.25">
      <c r="A29" s="6">
        <v>23</v>
      </c>
      <c r="B29" s="29">
        <v>311</v>
      </c>
      <c r="C29" s="30">
        <v>12201995</v>
      </c>
      <c r="D29" s="31" t="s">
        <v>56</v>
      </c>
    </row>
    <row r="30" spans="1:4" s="33" customFormat="1" ht="19.2" x14ac:dyDescent="0.25">
      <c r="A30" s="6">
        <v>24</v>
      </c>
      <c r="B30" s="29">
        <v>311</v>
      </c>
      <c r="C30" s="30">
        <v>12201986</v>
      </c>
      <c r="D30" s="31" t="s">
        <v>57</v>
      </c>
    </row>
    <row r="31" spans="1:4" s="33" customFormat="1" ht="19.2" x14ac:dyDescent="0.25">
      <c r="A31" s="6">
        <v>25</v>
      </c>
      <c r="B31" s="29">
        <v>311</v>
      </c>
      <c r="C31" s="30">
        <v>12201987</v>
      </c>
      <c r="D31" s="31" t="s">
        <v>52</v>
      </c>
    </row>
    <row r="32" spans="1:4" s="33" customFormat="1" ht="19.2" x14ac:dyDescent="0.25">
      <c r="A32" s="6">
        <v>26</v>
      </c>
      <c r="B32" s="29">
        <v>311</v>
      </c>
      <c r="C32" s="30">
        <v>12202003</v>
      </c>
      <c r="D32" s="31" t="s">
        <v>58</v>
      </c>
    </row>
    <row r="33" spans="1:4" s="33" customFormat="1" ht="19.2" x14ac:dyDescent="0.25">
      <c r="A33" s="6">
        <v>27</v>
      </c>
      <c r="B33" s="29">
        <v>311</v>
      </c>
      <c r="C33" s="30">
        <v>12202004</v>
      </c>
      <c r="D33" s="31" t="s">
        <v>59</v>
      </c>
    </row>
    <row r="34" spans="1:4" s="33" customFormat="1" ht="19.2" x14ac:dyDescent="0.25">
      <c r="A34" s="6">
        <v>28</v>
      </c>
      <c r="B34" s="29">
        <v>311</v>
      </c>
      <c r="C34" s="30">
        <v>12202005</v>
      </c>
      <c r="D34" s="31" t="s">
        <v>60</v>
      </c>
    </row>
    <row r="35" spans="1:4" s="33" customFormat="1" ht="19.2" x14ac:dyDescent="0.25">
      <c r="A35" s="6">
        <v>29</v>
      </c>
      <c r="B35" s="29">
        <v>311</v>
      </c>
      <c r="C35" s="30">
        <v>12201363</v>
      </c>
      <c r="D35" s="31" t="s">
        <v>61</v>
      </c>
    </row>
    <row r="36" spans="1:4" s="33" customFormat="1" ht="19.2" x14ac:dyDescent="0.25">
      <c r="A36" s="6">
        <v>30</v>
      </c>
      <c r="B36" s="29">
        <v>311</v>
      </c>
      <c r="C36" s="30">
        <v>12201364</v>
      </c>
      <c r="D36" s="31" t="s">
        <v>61</v>
      </c>
    </row>
    <row r="37" spans="1:4" s="32" customFormat="1" ht="19.2" x14ac:dyDescent="0.25">
      <c r="A37" s="6">
        <v>31</v>
      </c>
      <c r="B37" s="29">
        <v>311</v>
      </c>
      <c r="C37" s="28">
        <v>12202000</v>
      </c>
      <c r="D37" s="34" t="s">
        <v>62</v>
      </c>
    </row>
    <row r="38" spans="1:4" s="32" customFormat="1" ht="19.8" x14ac:dyDescent="0.25">
      <c r="A38" s="6">
        <v>32</v>
      </c>
      <c r="B38" s="29">
        <v>311</v>
      </c>
      <c r="C38" s="35">
        <v>12202001</v>
      </c>
      <c r="D38" s="36" t="s">
        <v>62</v>
      </c>
    </row>
    <row r="39" spans="1:4" s="32" customFormat="1" ht="19.8" x14ac:dyDescent="0.25">
      <c r="A39" s="6">
        <v>33</v>
      </c>
      <c r="B39" s="29">
        <v>311</v>
      </c>
      <c r="C39" s="35">
        <v>12202002</v>
      </c>
      <c r="D39" s="36" t="s">
        <v>61</v>
      </c>
    </row>
    <row r="40" spans="1:4" s="32" customFormat="1" ht="19.8" x14ac:dyDescent="0.25">
      <c r="A40" s="6">
        <v>34</v>
      </c>
      <c r="B40" s="29">
        <v>311</v>
      </c>
      <c r="C40" s="35">
        <v>12202093</v>
      </c>
      <c r="D40" s="36" t="s">
        <v>63</v>
      </c>
    </row>
    <row r="41" spans="1:4" s="32" customFormat="1" ht="19.8" x14ac:dyDescent="0.25">
      <c r="A41" s="6">
        <v>35</v>
      </c>
      <c r="B41" s="29">
        <v>311</v>
      </c>
      <c r="C41" s="35">
        <v>12201996</v>
      </c>
      <c r="D41" s="36" t="s">
        <v>64</v>
      </c>
    </row>
    <row r="42" spans="1:4" s="32" customFormat="1" ht="19.8" x14ac:dyDescent="0.25">
      <c r="A42" s="6">
        <v>36</v>
      </c>
      <c r="B42" s="29">
        <v>311</v>
      </c>
      <c r="C42" s="35">
        <v>12201994</v>
      </c>
      <c r="D42" s="36" t="s">
        <v>65</v>
      </c>
    </row>
    <row r="43" spans="1:4" s="32" customFormat="1" ht="19.8" x14ac:dyDescent="0.25">
      <c r="A43" s="6">
        <v>37</v>
      </c>
      <c r="B43" s="29">
        <v>311</v>
      </c>
      <c r="C43" s="35">
        <v>12201370</v>
      </c>
      <c r="D43" s="36" t="s">
        <v>66</v>
      </c>
    </row>
    <row r="44" spans="1:4" s="32" customFormat="1" ht="19.8" x14ac:dyDescent="0.25">
      <c r="A44" s="6">
        <v>38</v>
      </c>
      <c r="B44" s="29">
        <v>311</v>
      </c>
      <c r="C44" s="35">
        <v>12202092</v>
      </c>
      <c r="D44" s="36" t="s">
        <v>67</v>
      </c>
    </row>
    <row r="45" spans="1:4" s="32" customFormat="1" ht="19.8" x14ac:dyDescent="0.25">
      <c r="A45" s="6">
        <v>39</v>
      </c>
      <c r="B45" s="29">
        <v>311</v>
      </c>
      <c r="C45" s="35">
        <v>12201980</v>
      </c>
      <c r="D45" s="36" t="s">
        <v>68</v>
      </c>
    </row>
    <row r="46" spans="1:4" s="32" customFormat="1" ht="19.8" x14ac:dyDescent="0.25">
      <c r="A46" s="6">
        <v>40</v>
      </c>
      <c r="B46" s="29">
        <v>311</v>
      </c>
      <c r="C46" s="35">
        <v>12201981</v>
      </c>
      <c r="D46" s="36" t="s">
        <v>68</v>
      </c>
    </row>
    <row r="47" spans="1:4" s="32" customFormat="1" ht="19.8" x14ac:dyDescent="0.25">
      <c r="A47" s="6">
        <v>41</v>
      </c>
      <c r="B47" s="29">
        <v>311</v>
      </c>
      <c r="C47" s="35">
        <v>12201982</v>
      </c>
      <c r="D47" s="36" t="s">
        <v>68</v>
      </c>
    </row>
    <row r="48" spans="1:4" s="32" customFormat="1" ht="19.8" x14ac:dyDescent="0.25">
      <c r="A48" s="6">
        <v>42</v>
      </c>
      <c r="B48" s="29">
        <v>311</v>
      </c>
      <c r="C48" s="35">
        <v>12201983</v>
      </c>
      <c r="D48" s="36" t="s">
        <v>68</v>
      </c>
    </row>
    <row r="49" spans="1:4" s="32" customFormat="1" ht="19.8" x14ac:dyDescent="0.25">
      <c r="A49" s="6">
        <v>43</v>
      </c>
      <c r="B49" s="29">
        <v>311</v>
      </c>
      <c r="C49" s="35">
        <v>12201984</v>
      </c>
      <c r="D49" s="36" t="s">
        <v>44</v>
      </c>
    </row>
    <row r="50" spans="1:4" s="32" customFormat="1" ht="19.8" x14ac:dyDescent="0.25">
      <c r="A50" s="6">
        <v>44</v>
      </c>
      <c r="B50" s="29">
        <v>311</v>
      </c>
      <c r="C50" s="35">
        <v>12201371</v>
      </c>
      <c r="D50" s="37" t="s">
        <v>69</v>
      </c>
    </row>
    <row r="51" spans="1:4" s="32" customFormat="1" ht="19.8" x14ac:dyDescent="0.25">
      <c r="A51" s="6">
        <v>45</v>
      </c>
      <c r="B51" s="29">
        <v>311</v>
      </c>
      <c r="C51" s="35">
        <v>12202096</v>
      </c>
      <c r="D51" s="37" t="s">
        <v>70</v>
      </c>
    </row>
    <row r="52" spans="1:4" s="32" customFormat="1" ht="19.8" x14ac:dyDescent="0.25">
      <c r="A52" s="6">
        <v>46</v>
      </c>
      <c r="B52" s="29">
        <v>311</v>
      </c>
      <c r="C52" s="35">
        <v>12201985</v>
      </c>
      <c r="D52" s="37" t="s">
        <v>44</v>
      </c>
    </row>
    <row r="53" spans="1:4" s="32" customFormat="1" ht="19.8" x14ac:dyDescent="0.25">
      <c r="A53" s="6">
        <v>47</v>
      </c>
      <c r="B53" s="29">
        <v>311</v>
      </c>
      <c r="C53" s="35">
        <v>12201955</v>
      </c>
      <c r="D53" s="37" t="s">
        <v>71</v>
      </c>
    </row>
    <row r="54" spans="1:4" s="32" customFormat="1" ht="19.8" x14ac:dyDescent="0.25">
      <c r="A54" s="6">
        <v>48</v>
      </c>
      <c r="B54" s="29">
        <v>311</v>
      </c>
      <c r="C54" s="35">
        <v>12202006</v>
      </c>
      <c r="D54" s="37" t="s">
        <v>72</v>
      </c>
    </row>
    <row r="55" spans="1:4" s="32" customFormat="1" ht="19.8" x14ac:dyDescent="0.25">
      <c r="A55" s="6">
        <v>49</v>
      </c>
      <c r="B55" s="29">
        <v>311</v>
      </c>
      <c r="C55" s="35">
        <v>12201977</v>
      </c>
      <c r="D55" s="37" t="s">
        <v>72</v>
      </c>
    </row>
    <row r="56" spans="1:4" s="32" customFormat="1" ht="19.8" x14ac:dyDescent="0.25">
      <c r="A56" s="6">
        <v>50</v>
      </c>
      <c r="B56" s="29">
        <v>311</v>
      </c>
      <c r="C56" s="35">
        <v>12201997</v>
      </c>
      <c r="D56" s="37" t="s">
        <v>66</v>
      </c>
    </row>
    <row r="57" spans="1:4" s="32" customFormat="1" ht="19.8" x14ac:dyDescent="0.25">
      <c r="A57" s="6">
        <v>51</v>
      </c>
      <c r="B57" s="29">
        <v>311</v>
      </c>
      <c r="C57" s="35">
        <v>12201998</v>
      </c>
      <c r="D57" s="37" t="s">
        <v>66</v>
      </c>
    </row>
    <row r="58" spans="1:4" s="32" customFormat="1" ht="19.8" x14ac:dyDescent="0.25">
      <c r="A58" s="6">
        <v>52</v>
      </c>
      <c r="B58" s="29">
        <v>311</v>
      </c>
      <c r="C58" s="35">
        <v>12201999</v>
      </c>
      <c r="D58" s="37" t="s">
        <v>73</v>
      </c>
    </row>
    <row r="59" spans="1:4" x14ac:dyDescent="0.3">
      <c r="A59" s="43" t="s">
        <v>30</v>
      </c>
      <c r="B59" s="43"/>
      <c r="C59" s="43"/>
      <c r="D59" s="43"/>
    </row>
    <row r="60" spans="1:4" ht="21" customHeight="1" x14ac:dyDescent="0.3">
      <c r="A60" s="41" t="s">
        <v>22</v>
      </c>
      <c r="B60" s="41"/>
      <c r="C60" s="41"/>
      <c r="D60" s="41"/>
    </row>
    <row r="61" spans="1:4" ht="66" customHeight="1" x14ac:dyDescent="0.3">
      <c r="A61" s="42" t="s">
        <v>23</v>
      </c>
      <c r="B61" s="42"/>
      <c r="C61" s="42"/>
      <c r="D61" s="42"/>
    </row>
    <row r="62" spans="1:4" ht="18" customHeight="1" x14ac:dyDescent="0.3">
      <c r="A62" s="20"/>
      <c r="B62" s="20"/>
      <c r="C62" s="27"/>
      <c r="D62" s="20"/>
    </row>
  </sheetData>
  <autoFilter ref="A6:D15"/>
  <mergeCells count="9">
    <mergeCell ref="A61:D61"/>
    <mergeCell ref="A59:D59"/>
    <mergeCell ref="A4:D4"/>
    <mergeCell ref="A5:A6"/>
    <mergeCell ref="D5:D6"/>
    <mergeCell ref="C5:C6"/>
    <mergeCell ref="A3:D3"/>
    <mergeCell ref="B5:B6"/>
    <mergeCell ref="A60:D60"/>
  </mergeCells>
  <conditionalFormatting sqref="C1:C2 C7:C15 C4:C5 C60:C1048576">
    <cfRule type="duplicateValues" dxfId="4" priority="14"/>
  </conditionalFormatting>
  <conditionalFormatting sqref="C7:C13">
    <cfRule type="duplicateValues" dxfId="3" priority="18"/>
  </conditionalFormatting>
  <conditionalFormatting sqref="C37">
    <cfRule type="duplicateValues" dxfId="2" priority="19"/>
  </conditionalFormatting>
  <conditionalFormatting sqref="C16:C58">
    <cfRule type="duplicateValues" dxfId="1" priority="20"/>
  </conditionalFormatting>
  <conditionalFormatting sqref="C16:C36">
    <cfRule type="duplicateValues" dxfId="0" priority="21"/>
  </conditionalFormatting>
  <pageMargins left="0.59055118110236227" right="0.51181102362204722" top="0.55118110236220474" bottom="0.35433070866141736" header="0.31496062992125984" footer="0.11811023622047245"/>
  <pageSetup paperSize="9" scale="70" fitToHeight="17" orientation="portrait" r:id="rId1"/>
  <headerFooter>
    <oddHeader>&amp;Cдо Додатку № 1</oddHead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E6" sqref="E6"/>
    </sheetView>
  </sheetViews>
  <sheetFormatPr defaultRowHeight="14.4" x14ac:dyDescent="0.3"/>
  <sheetData>
    <row r="1" spans="1:13" ht="15.6" x14ac:dyDescent="0.3">
      <c r="A1" s="49" t="s">
        <v>27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opLeftCell="A13" zoomScaleNormal="100" workbookViewId="0">
      <selection activeCell="F32" sqref="F32"/>
    </sheetView>
  </sheetViews>
  <sheetFormatPr defaultRowHeight="14.4" x14ac:dyDescent="0.3"/>
  <cols>
    <col min="1" max="1" width="6.88671875" customWidth="1"/>
    <col min="2" max="2" width="18.44140625" customWidth="1"/>
    <col min="3" max="3" width="22.33203125" customWidth="1"/>
    <col min="4" max="4" width="35.33203125" customWidth="1"/>
    <col min="5" max="5" width="22.33203125" customWidth="1"/>
    <col min="6" max="6" width="17.33203125" customWidth="1"/>
  </cols>
  <sheetData>
    <row r="1" spans="1:6" ht="14.4" customHeight="1" x14ac:dyDescent="0.3">
      <c r="A1" s="52" t="s">
        <v>9</v>
      </c>
      <c r="B1" s="52"/>
      <c r="C1" s="52"/>
      <c r="D1" s="52"/>
      <c r="E1" s="52"/>
      <c r="F1" s="52"/>
    </row>
    <row r="2" spans="1:6" ht="14.4" customHeight="1" x14ac:dyDescent="0.3">
      <c r="A2" s="3" t="s">
        <v>10</v>
      </c>
      <c r="B2" s="3"/>
      <c r="C2" s="53" t="s">
        <v>19</v>
      </c>
      <c r="D2" s="54"/>
      <c r="E2" s="54"/>
      <c r="F2" s="55"/>
    </row>
    <row r="3" spans="1:6" ht="14.4" customHeight="1" x14ac:dyDescent="0.3">
      <c r="A3" s="56" t="s">
        <v>11</v>
      </c>
      <c r="B3" s="57"/>
      <c r="C3" s="53" t="s">
        <v>20</v>
      </c>
      <c r="D3" s="54"/>
      <c r="E3" s="54"/>
      <c r="F3" s="55"/>
    </row>
    <row r="4" spans="1:6" ht="14.4" customHeight="1" x14ac:dyDescent="0.3">
      <c r="A4" s="3" t="s">
        <v>12</v>
      </c>
      <c r="B4" s="3"/>
      <c r="C4" s="58">
        <v>43132</v>
      </c>
      <c r="D4" s="54"/>
      <c r="E4" s="54"/>
      <c r="F4" s="55"/>
    </row>
    <row r="5" spans="1:6" ht="14.4" customHeight="1" x14ac:dyDescent="0.3">
      <c r="A5" s="3" t="s">
        <v>13</v>
      </c>
      <c r="B5" s="3"/>
      <c r="C5" s="59">
        <v>201538.7</v>
      </c>
      <c r="D5" s="60"/>
      <c r="E5" s="60"/>
      <c r="F5" s="61"/>
    </row>
    <row r="6" spans="1:6" x14ac:dyDescent="0.3">
      <c r="A6" s="53"/>
      <c r="B6" s="54"/>
      <c r="C6" s="54"/>
      <c r="D6" s="54"/>
      <c r="E6" s="54"/>
      <c r="F6" s="55"/>
    </row>
    <row r="7" spans="1:6" x14ac:dyDescent="0.3">
      <c r="A7" s="51" t="s">
        <v>7</v>
      </c>
      <c r="B7" s="51"/>
      <c r="C7" s="51"/>
      <c r="D7" s="51"/>
      <c r="E7" s="51"/>
      <c r="F7" s="51"/>
    </row>
    <row r="8" spans="1:6" ht="28.5" customHeight="1" x14ac:dyDescent="0.3">
      <c r="A8" s="2" t="s">
        <v>1</v>
      </c>
      <c r="B8" s="2" t="s">
        <v>2</v>
      </c>
      <c r="C8" s="2" t="s">
        <v>3</v>
      </c>
      <c r="D8" s="2" t="s">
        <v>4</v>
      </c>
      <c r="E8" s="2" t="s">
        <v>5</v>
      </c>
      <c r="F8" s="2" t="s">
        <v>0</v>
      </c>
    </row>
    <row r="9" spans="1:6" x14ac:dyDescent="0.3">
      <c r="A9" s="2">
        <v>1</v>
      </c>
      <c r="B9" s="12">
        <v>44348</v>
      </c>
      <c r="C9" s="13">
        <v>241846.44</v>
      </c>
      <c r="D9" s="4"/>
      <c r="E9" s="1" t="s">
        <v>21</v>
      </c>
      <c r="F9" s="1"/>
    </row>
    <row r="10" spans="1:6" x14ac:dyDescent="0.3">
      <c r="A10" s="2">
        <v>2</v>
      </c>
      <c r="B10" s="12">
        <v>44354</v>
      </c>
      <c r="C10" s="13">
        <f>C9*0.9</f>
        <v>217661.796</v>
      </c>
      <c r="D10" s="4">
        <v>-0.1</v>
      </c>
      <c r="E10" s="1" t="s">
        <v>21</v>
      </c>
      <c r="F10" s="1"/>
    </row>
    <row r="11" spans="1:6" x14ac:dyDescent="0.3">
      <c r="A11" s="2">
        <v>3</v>
      </c>
      <c r="B11" s="12">
        <v>44358</v>
      </c>
      <c r="C11" s="13">
        <f>C9*0.83</f>
        <v>200732.54519999999</v>
      </c>
      <c r="D11" s="4">
        <v>-0.2</v>
      </c>
      <c r="E11" s="1" t="s">
        <v>21</v>
      </c>
      <c r="F11" s="1"/>
    </row>
    <row r="12" spans="1:6" x14ac:dyDescent="0.3">
      <c r="A12" s="2">
        <v>4</v>
      </c>
      <c r="B12" s="12">
        <v>44364</v>
      </c>
      <c r="C12" s="13">
        <f>C9*0.7</f>
        <v>169292.508</v>
      </c>
      <c r="D12" s="4">
        <v>-0.3</v>
      </c>
      <c r="E12" s="1" t="s">
        <v>21</v>
      </c>
      <c r="F12" s="1"/>
    </row>
    <row r="13" spans="1:6" x14ac:dyDescent="0.3">
      <c r="A13" s="1">
        <v>5</v>
      </c>
      <c r="B13" s="12">
        <v>44393</v>
      </c>
      <c r="C13" s="13">
        <v>152363.26</v>
      </c>
      <c r="D13" s="4"/>
      <c r="E13" s="1" t="s">
        <v>21</v>
      </c>
      <c r="F13" s="1"/>
    </row>
    <row r="14" spans="1:6" x14ac:dyDescent="0.3">
      <c r="A14" s="1">
        <v>6</v>
      </c>
      <c r="B14" s="12">
        <v>44399</v>
      </c>
      <c r="C14" s="13">
        <f>C13*0.9</f>
        <v>137126.93400000001</v>
      </c>
      <c r="D14" s="4">
        <v>-0.1</v>
      </c>
      <c r="E14" s="1" t="s">
        <v>21</v>
      </c>
      <c r="F14" s="1"/>
    </row>
    <row r="15" spans="1:6" x14ac:dyDescent="0.3">
      <c r="A15" s="1">
        <v>7</v>
      </c>
      <c r="B15" s="12">
        <v>44405</v>
      </c>
      <c r="C15" s="13">
        <f>C13*0.8</f>
        <v>121890.60800000001</v>
      </c>
      <c r="D15" s="4">
        <v>-0.2</v>
      </c>
      <c r="E15" s="1" t="s">
        <v>21</v>
      </c>
      <c r="F15" s="1"/>
    </row>
    <row r="16" spans="1:6" x14ac:dyDescent="0.3">
      <c r="A16" s="1">
        <v>8</v>
      </c>
      <c r="B16" s="12">
        <v>44411</v>
      </c>
      <c r="C16" s="13">
        <f>C13*0.7</f>
        <v>106654.28200000001</v>
      </c>
      <c r="D16" s="4">
        <v>-0.3</v>
      </c>
      <c r="E16" s="1" t="s">
        <v>21</v>
      </c>
      <c r="F16" s="1"/>
    </row>
    <row r="17" spans="1:6" x14ac:dyDescent="0.3">
      <c r="A17" s="1">
        <v>9</v>
      </c>
      <c r="B17" s="16">
        <v>44455</v>
      </c>
      <c r="C17" s="18">
        <v>95988.85</v>
      </c>
      <c r="D17" s="17"/>
      <c r="E17" s="1" t="s">
        <v>21</v>
      </c>
      <c r="F17" s="1"/>
    </row>
    <row r="18" spans="1:6" x14ac:dyDescent="0.3">
      <c r="A18" s="1">
        <v>10</v>
      </c>
      <c r="B18" s="16">
        <v>44461</v>
      </c>
      <c r="C18" s="13">
        <f>C17*0.9</f>
        <v>86389.965000000011</v>
      </c>
      <c r="D18" s="17">
        <v>-0.1</v>
      </c>
      <c r="E18" s="1" t="s">
        <v>21</v>
      </c>
      <c r="F18" s="1"/>
    </row>
    <row r="19" spans="1:6" x14ac:dyDescent="0.3">
      <c r="A19" s="1">
        <v>11</v>
      </c>
      <c r="B19" s="16">
        <v>44467</v>
      </c>
      <c r="C19" s="13">
        <f>C17*0.8</f>
        <v>76791.08</v>
      </c>
      <c r="D19" s="17">
        <v>-0.2</v>
      </c>
      <c r="E19" s="1" t="s">
        <v>21</v>
      </c>
      <c r="F19" s="1"/>
    </row>
    <row r="20" spans="1:6" x14ac:dyDescent="0.3">
      <c r="A20" s="1">
        <v>12</v>
      </c>
      <c r="B20" s="16">
        <v>44473</v>
      </c>
      <c r="C20" s="13">
        <f>C17*0.7</f>
        <v>67192.195000000007</v>
      </c>
      <c r="D20" s="17">
        <v>-0.3</v>
      </c>
      <c r="E20" s="1">
        <v>67864.12</v>
      </c>
      <c r="F20" s="1"/>
    </row>
    <row r="21" spans="1:6" x14ac:dyDescent="0.3">
      <c r="A21" s="1">
        <v>13</v>
      </c>
      <c r="B21" s="22">
        <v>44804</v>
      </c>
      <c r="C21" s="13">
        <v>241846.44</v>
      </c>
      <c r="D21" s="23"/>
      <c r="E21" s="1" t="s">
        <v>21</v>
      </c>
      <c r="F21" s="19" t="s">
        <v>24</v>
      </c>
    </row>
    <row r="22" spans="1:6" x14ac:dyDescent="0.3">
      <c r="A22" s="1">
        <v>14</v>
      </c>
      <c r="B22" s="22">
        <v>44812</v>
      </c>
      <c r="C22" s="13">
        <f>C21*0.9</f>
        <v>217661.796</v>
      </c>
      <c r="D22" s="23">
        <v>-0.1</v>
      </c>
      <c r="E22" s="1" t="s">
        <v>21</v>
      </c>
      <c r="F22" s="19" t="s">
        <v>24</v>
      </c>
    </row>
    <row r="23" spans="1:6" x14ac:dyDescent="0.3">
      <c r="A23" s="1">
        <v>15</v>
      </c>
      <c r="B23" s="22">
        <v>44820</v>
      </c>
      <c r="C23" s="13">
        <f>C21*0.83</f>
        <v>200732.54519999999</v>
      </c>
      <c r="D23" s="23">
        <v>-0.2</v>
      </c>
      <c r="E23" s="1" t="s">
        <v>21</v>
      </c>
      <c r="F23" s="19" t="s">
        <v>24</v>
      </c>
    </row>
    <row r="24" spans="1:6" x14ac:dyDescent="0.3">
      <c r="A24" s="25">
        <v>16</v>
      </c>
      <c r="B24" s="22">
        <v>44830</v>
      </c>
      <c r="C24" s="24" t="s">
        <v>25</v>
      </c>
      <c r="D24" s="23">
        <v>-0.3</v>
      </c>
      <c r="E24" s="1" t="s">
        <v>21</v>
      </c>
      <c r="F24" s="19" t="s">
        <v>24</v>
      </c>
    </row>
    <row r="25" spans="1:6" x14ac:dyDescent="0.3">
      <c r="A25" s="25">
        <v>17</v>
      </c>
      <c r="B25" s="12">
        <v>44865</v>
      </c>
      <c r="C25" s="13">
        <v>241846.44</v>
      </c>
      <c r="D25" s="23"/>
      <c r="E25" s="1" t="s">
        <v>21</v>
      </c>
      <c r="F25" s="21" t="s">
        <v>26</v>
      </c>
    </row>
    <row r="26" spans="1:6" x14ac:dyDescent="0.3">
      <c r="A26" s="25">
        <v>18</v>
      </c>
      <c r="B26" s="12">
        <v>44872</v>
      </c>
      <c r="C26" s="13">
        <f>C25*0.9</f>
        <v>217661.796</v>
      </c>
      <c r="D26" s="23">
        <v>-0.1</v>
      </c>
      <c r="E26" s="1" t="s">
        <v>21</v>
      </c>
      <c r="F26" s="21" t="s">
        <v>26</v>
      </c>
    </row>
    <row r="27" spans="1:6" x14ac:dyDescent="0.3">
      <c r="A27" s="25">
        <v>19</v>
      </c>
      <c r="B27" s="12">
        <v>44879</v>
      </c>
      <c r="C27" s="13">
        <f>C25*0.83</f>
        <v>200732.54519999999</v>
      </c>
      <c r="D27" s="23">
        <v>-0.2</v>
      </c>
      <c r="E27" s="1" t="s">
        <v>21</v>
      </c>
      <c r="F27" s="21" t="s">
        <v>26</v>
      </c>
    </row>
    <row r="28" spans="1:6" x14ac:dyDescent="0.3">
      <c r="A28" s="25">
        <v>20</v>
      </c>
      <c r="B28" s="12">
        <v>44886</v>
      </c>
      <c r="C28" s="24" t="s">
        <v>25</v>
      </c>
      <c r="D28" s="23">
        <v>-0.3</v>
      </c>
      <c r="E28" s="1" t="s">
        <v>21</v>
      </c>
      <c r="F28" s="26" t="s">
        <v>26</v>
      </c>
    </row>
    <row r="29" spans="1:6" x14ac:dyDescent="0.3">
      <c r="A29" s="25">
        <v>21</v>
      </c>
      <c r="B29" s="12">
        <v>44916</v>
      </c>
      <c r="C29" s="13">
        <v>152363.28</v>
      </c>
      <c r="D29" s="1"/>
      <c r="E29" s="1" t="s">
        <v>21</v>
      </c>
      <c r="F29" s="26" t="s">
        <v>28</v>
      </c>
    </row>
    <row r="30" spans="1:6" x14ac:dyDescent="0.3">
      <c r="A30" s="25">
        <v>22</v>
      </c>
      <c r="B30" s="12">
        <v>44924</v>
      </c>
      <c r="C30" s="13">
        <f>C29*0.9</f>
        <v>137126.95199999999</v>
      </c>
      <c r="D30" s="23">
        <v>-0.1</v>
      </c>
      <c r="E30" s="1" t="s">
        <v>21</v>
      </c>
      <c r="F30" s="26" t="s">
        <v>28</v>
      </c>
    </row>
    <row r="31" spans="1:6" x14ac:dyDescent="0.3">
      <c r="A31" s="25">
        <v>23</v>
      </c>
      <c r="B31" s="12">
        <v>44932</v>
      </c>
      <c r="C31" s="13">
        <f>C29*0.8</f>
        <v>121890.62400000001</v>
      </c>
      <c r="D31" s="23">
        <v>-0.2</v>
      </c>
      <c r="E31" s="1" t="s">
        <v>21</v>
      </c>
      <c r="F31" s="26" t="s">
        <v>28</v>
      </c>
    </row>
    <row r="32" spans="1:6" x14ac:dyDescent="0.3">
      <c r="A32" s="25">
        <v>24</v>
      </c>
      <c r="B32" s="12">
        <v>44942</v>
      </c>
      <c r="C32" s="13">
        <f>C29*0.7</f>
        <v>106654.29599999999</v>
      </c>
      <c r="D32" s="23">
        <v>-0.3</v>
      </c>
      <c r="E32" s="1" t="s">
        <v>21</v>
      </c>
      <c r="F32" s="26" t="s">
        <v>28</v>
      </c>
    </row>
    <row r="33" spans="1:6" x14ac:dyDescent="0.3">
      <c r="A33" s="25"/>
      <c r="B33" s="1"/>
      <c r="C33" s="1"/>
      <c r="D33" s="1"/>
      <c r="E33" s="1"/>
      <c r="F33" s="1"/>
    </row>
    <row r="35" spans="1:6" x14ac:dyDescent="0.3">
      <c r="A35" t="s">
        <v>31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A7" sqref="A7"/>
    </sheetView>
  </sheetViews>
  <sheetFormatPr defaultRowHeight="14.4" x14ac:dyDescent="0.3"/>
  <cols>
    <col min="1" max="1" width="13.88671875" customWidth="1"/>
    <col min="2" max="2" width="50.33203125" customWidth="1"/>
  </cols>
  <sheetData>
    <row r="1" spans="1:2" x14ac:dyDescent="0.3">
      <c r="A1" s="62" t="s">
        <v>6</v>
      </c>
      <c r="B1" s="62"/>
    </row>
    <row r="2" spans="1:2" x14ac:dyDescent="0.3">
      <c r="A2" s="1" t="s">
        <v>17</v>
      </c>
      <c r="B2" s="1" t="s">
        <v>18</v>
      </c>
    </row>
    <row r="3" spans="1:2" x14ac:dyDescent="0.3">
      <c r="A3" s="1">
        <v>1</v>
      </c>
      <c r="B3" s="38" t="s">
        <v>32</v>
      </c>
    </row>
    <row r="4" spans="1:2" x14ac:dyDescent="0.3">
      <c r="A4" s="1">
        <v>2</v>
      </c>
      <c r="B4" s="38" t="s">
        <v>33</v>
      </c>
    </row>
    <row r="5" spans="1:2" x14ac:dyDescent="0.3">
      <c r="A5" s="1">
        <v>3</v>
      </c>
      <c r="B5" s="38" t="s">
        <v>34</v>
      </c>
    </row>
    <row r="6" spans="1:2" x14ac:dyDescent="0.3">
      <c r="A6" s="1">
        <v>4</v>
      </c>
      <c r="B6" s="38" t="s">
        <v>35</v>
      </c>
    </row>
    <row r="7" spans="1:2" x14ac:dyDescent="0.3">
      <c r="A7" s="1"/>
      <c r="B7" s="1"/>
    </row>
    <row r="8" spans="1:2" x14ac:dyDescent="0.3">
      <c r="A8" s="1"/>
      <c r="B8" s="1"/>
    </row>
    <row r="9" spans="1:2" x14ac:dyDescent="0.3">
      <c r="A9" s="1"/>
      <c r="B9" s="1"/>
    </row>
  </sheetData>
  <mergeCells count="1">
    <mergeCell ref="A1:B1"/>
  </mergeCells>
  <hyperlinks>
    <hyperlink ref="B3" r:id="rId1"/>
    <hyperlink ref="B4" r:id="rId2"/>
    <hyperlink ref="B5" r:id="rId3"/>
    <hyperlink ref="B6" r:id="rId4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ВПА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Алісова Анна Станіславівна</cp:lastModifiedBy>
  <cp:lastPrinted>2022-11-25T10:24:59Z</cp:lastPrinted>
  <dcterms:created xsi:type="dcterms:W3CDTF">2015-10-12T12:03:25Z</dcterms:created>
  <dcterms:modified xsi:type="dcterms:W3CDTF">2023-02-08T15:48:29Z</dcterms:modified>
</cp:coreProperties>
</file>