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2.12.16 МКУА 105  автомобілі 8 шт 2 круг\паспорта\"/>
    </mc:Choice>
  </mc:AlternateContent>
  <bookViews>
    <workbookView xWindow="0" yWindow="0" windowWidth="18885" windowHeight="8040" activeTab="2"/>
  </bookViews>
  <sheets>
    <sheet name="7.1 Транспорт" sheetId="1" r:id="rId1"/>
    <sheet name="7.2" sheetId="8" r:id="rId2"/>
    <sheet name="7.3" sheetId="9" r:id="rId3"/>
    <sheet name="7.4" sheetId="10" r:id="rId4"/>
    <sheet name="Публічний паспорт" sheetId="11"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fileRecoveryPr repairLoad="1"/>
</workbook>
</file>

<file path=xl/calcChain.xml><?xml version="1.0" encoding="utf-8"?>
<calcChain xmlns="http://schemas.openxmlformats.org/spreadsheetml/2006/main">
  <c r="D13" i="9" l="1"/>
  <c r="D12" i="9"/>
  <c r="D11" i="9"/>
  <c r="D31" i="1" l="1"/>
  <c r="B2" i="11" l="1"/>
  <c r="C5" i="11"/>
  <c r="C7" i="11"/>
  <c r="C8" i="11"/>
  <c r="C9" i="11"/>
  <c r="C10" i="11"/>
  <c r="C11" i="11"/>
  <c r="C12" i="11"/>
  <c r="C13" i="11"/>
  <c r="C14" i="11"/>
  <c r="C15" i="11"/>
  <c r="C16" i="11"/>
  <c r="C17" i="11"/>
  <c r="C6" i="11"/>
</calcChain>
</file>

<file path=xl/sharedStrings.xml><?xml version="1.0" encoding="utf-8"?>
<sst xmlns="http://schemas.openxmlformats.org/spreadsheetml/2006/main" count="147" uniqueCount="117">
  <si>
    <t>Виконавча Дирекція ФГВФО</t>
  </si>
  <si>
    <t>І</t>
  </si>
  <si>
    <t>ІІ</t>
  </si>
  <si>
    <t>ІІІ</t>
  </si>
  <si>
    <t>Користувач</t>
  </si>
  <si>
    <t>Підготував</t>
  </si>
  <si>
    <t>3. Фактори впливу</t>
  </si>
  <si>
    <t>IV</t>
  </si>
  <si>
    <t>Інше</t>
  </si>
  <si>
    <t>Банк</t>
  </si>
  <si>
    <t>Дата оцінки активу</t>
  </si>
  <si>
    <t>Розрахункова вартість активу відповідно до оцінки</t>
  </si>
  <si>
    <t>Рішення</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</si>
  <si>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</si>
  <si>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</si>
  <si>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</si>
  <si>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</si>
  <si>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</si>
  <si>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</si>
  <si>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</si>
  <si>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</si>
  <si>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Дата заповнення</t>
  </si>
  <si>
    <t>Курс USD НБУ на дату заповнення (для валютних кредитів)</t>
  </si>
  <si>
    <t>1. Характеристика майна (активу)</t>
  </si>
  <si>
    <t>2. Вартість майна (активу)</t>
  </si>
  <si>
    <t>2.1. Балансова вартість активу</t>
  </si>
  <si>
    <t>2.2. Первісна вартість активу</t>
  </si>
  <si>
    <t xml:space="preserve">2.4. Початкова вартість реалізації </t>
  </si>
  <si>
    <r>
      <t>2.3. Оціночна вартість додаткова</t>
    </r>
    <r>
      <rPr>
        <sz val="11"/>
        <color theme="1"/>
        <rFont val="Times New Roman"/>
        <family val="1"/>
        <charset val="204"/>
      </rPr>
      <t xml:space="preserve"> (дата оцінки, код ЄДРПОУ оцінщика)</t>
    </r>
  </si>
  <si>
    <t>3.1. Капіталовкладення</t>
  </si>
  <si>
    <t>3.2. Витрати на охорону</t>
  </si>
  <si>
    <t>3.4. Дохід з оренди</t>
  </si>
  <si>
    <t>3.3. Експлуатаційні витрати</t>
  </si>
  <si>
    <t>3.5. Дата прийняття на баланс</t>
  </si>
  <si>
    <t>3.6. Знаходження активу в якості забезп рефінансування  НБУ</t>
  </si>
  <si>
    <t>3.7. Розташування в АРК (зона АТО)</t>
  </si>
  <si>
    <t>VІ</t>
  </si>
  <si>
    <t>6.1. Фотофіксація</t>
  </si>
  <si>
    <t>6.2. Ситуаційний план</t>
  </si>
  <si>
    <t>6.3. Тощо</t>
  </si>
  <si>
    <t>5.1. Продаж  _______</t>
  </si>
  <si>
    <t>5.2. Здача в аренду за ціною_____ грн. в місяць.</t>
  </si>
  <si>
    <t>5.3. Тощо</t>
  </si>
  <si>
    <t>VІI</t>
  </si>
  <si>
    <t>Журнал торгів:</t>
  </si>
  <si>
    <t>7.1. Журнал торгів</t>
  </si>
  <si>
    <t>4 Маркетингова стратегія та альтернативи</t>
  </si>
  <si>
    <t>5. Графічні матеріали</t>
  </si>
  <si>
    <t>6. Торги</t>
  </si>
  <si>
    <t xml:space="preserve">дата набуття чинності рішення суду </t>
  </si>
  <si>
    <t xml:space="preserve">наявність протидії колишнього власника, обмеженого фізичного доступу до майна </t>
  </si>
  <si>
    <t>3.8. Набуття у власність в результаті претензійно-позовної роботи</t>
  </si>
  <si>
    <t>3.9. Тощо</t>
  </si>
  <si>
    <t>2. Графічні матеріали</t>
  </si>
  <si>
    <t>Назва банку</t>
  </si>
  <si>
    <t>1. Характеристика майна</t>
  </si>
  <si>
    <t>2.1. Фотофіксація</t>
  </si>
  <si>
    <t>2.2. Ситуаційний план</t>
  </si>
  <si>
    <t>2.3. Тощо</t>
  </si>
  <si>
    <t>1.4. Рік випуску</t>
  </si>
  <si>
    <t>1.5. Об'єм двигуна</t>
  </si>
  <si>
    <t>1.6. Пробіг (км) чи наработка (моточаси)</t>
  </si>
  <si>
    <t>1.7. Колір</t>
  </si>
  <si>
    <t>1.8. Номер кузова/шассі/VIN-код</t>
  </si>
  <si>
    <t>1.9. Фізична наявність (наявний, розшук, арешт тощо)</t>
  </si>
  <si>
    <t>1.11. Місце реєстрації за свідоцтвом про реєстрацію</t>
  </si>
  <si>
    <t>опис пошкоджень</t>
  </si>
  <si>
    <t>1.3. Марка та модель транспортного засобу/спецтехніки</t>
  </si>
  <si>
    <r>
      <t xml:space="preserve">1.2. Вид транспортного засобу </t>
    </r>
    <r>
      <rPr>
        <sz val="11"/>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</si>
  <si>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 Назва активу: </t>
    </r>
    <r>
      <rPr>
        <sz val="11"/>
        <rFont val="Times New Roman"/>
        <family val="1"/>
        <charset val="204"/>
      </rPr>
      <t xml:space="preserve"> транспортні засоби чи спецтехніка</t>
    </r>
  </si>
  <si>
    <r>
      <t xml:space="preserve">1.10. Фізичний стан </t>
    </r>
    <r>
      <rPr>
        <sz val="11"/>
        <rFont val="Times New Roman"/>
        <family val="1"/>
        <charset val="204"/>
      </rPr>
      <t>(відмінний, добрий, задовільний, незадовільний)</t>
    </r>
  </si>
  <si>
    <t>необхідно розмістити у вкладенні 7.2.</t>
  </si>
  <si>
    <t>необхідно розмістити у вкладенні 7.3.</t>
  </si>
  <si>
    <r>
      <t xml:space="preserve">1.1. Назва активу: </t>
    </r>
    <r>
      <rPr>
        <sz val="12"/>
        <rFont val="Times New Roman"/>
        <family val="1"/>
        <charset val="204"/>
      </rPr>
      <t xml:space="preserve"> транспортні засоби чи спецтехніка</t>
    </r>
  </si>
  <si>
    <r>
      <t xml:space="preserve">1.2. Вид транспортного засобу </t>
    </r>
    <r>
      <rPr>
        <sz val="12"/>
        <rFont val="Times New Roman"/>
        <family val="1"/>
        <charset val="204"/>
      </rPr>
      <t>(легковий автомобіль, вантажний автомобіль, автобус, літак, судно, потяг, вагон, причіп, платформа, трейлер, інше) чи вид спецтехніки (бульдозер, трактор, комбайн, автокран, погрузчик, ескаватор, тощо)</t>
    </r>
  </si>
  <si>
    <r>
      <t xml:space="preserve">1.10. Фізичний стан </t>
    </r>
    <r>
      <rPr>
        <sz val="12"/>
        <rFont val="Times New Roman"/>
        <family val="1"/>
        <charset val="204"/>
      </rPr>
      <t>(відмінний, добрий, задовільний, незадовільний)</t>
    </r>
  </si>
  <si>
    <t>перейти за посиланням</t>
  </si>
  <si>
    <t xml:space="preserve">                       ПАСПОРТ АКТИВУ
                        Транспортні засоби та спеціалізована техніка/або майнові права на транспортні засоби та спеціалізовану техніку</t>
  </si>
  <si>
    <t xml:space="preserve">                                           Інформація щодо незалежної оцінки</t>
  </si>
  <si>
    <t>Назва оцінювача (СОД)</t>
  </si>
  <si>
    <t>Сертифікат №</t>
  </si>
  <si>
    <t>Дата оцінки</t>
  </si>
  <si>
    <t>Оціночна вартість</t>
  </si>
  <si>
    <t>Група активу: 1 - право власності, 2 - майнове право</t>
  </si>
  <si>
    <t>Група активу: 1 - право власності, 2 - майнове право*</t>
  </si>
  <si>
    <t xml:space="preserve">* - У разі, якщо щодо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</si>
  <si>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</si>
  <si>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</si>
  <si>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</si>
  <si>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</si>
  <si>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</si>
  <si>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Транспортні засоби</t>
  </si>
  <si>
    <t>м.Харків</t>
  </si>
  <si>
    <t>наявний</t>
  </si>
  <si>
    <t>білий</t>
  </si>
  <si>
    <t>VF1MAFES767182661</t>
  </si>
  <si>
    <t>ні</t>
  </si>
  <si>
    <t>Фургон малотонажний операт.-В</t>
  </si>
  <si>
    <t>01.09.2022 року</t>
  </si>
  <si>
    <t>ЗАТ "КОНСАЛТИНГЮРСЕРВІС"</t>
  </si>
  <si>
    <t>419/21 від 27.05.2021 р.</t>
  </si>
  <si>
    <t>01.09.2022 р.</t>
  </si>
  <si>
    <t>Уповноважена особа Фонду гарантування вкладів фізичних осіб</t>
  </si>
  <si>
    <t>на ліквідацію АТ МЕГАБАНК</t>
  </si>
  <si>
    <t>Ірина БІЛА</t>
  </si>
  <si>
    <t>Справний технічний стан (ДТП,пошкодження ЛКП)</t>
  </si>
  <si>
    <r>
      <t xml:space="preserve">2.2. Оціночна вартість </t>
    </r>
    <r>
      <rPr>
        <sz val="11"/>
        <color theme="1"/>
        <rFont val="Times New Roman"/>
        <family val="1"/>
        <charset val="204"/>
      </rPr>
      <t xml:space="preserve">(дата оцінки 01.09.22, код ЄДРПОУ оцінщик 23718881) </t>
    </r>
  </si>
  <si>
    <t>задовільний</t>
  </si>
  <si>
    <t>АХ0214КН</t>
  </si>
  <si>
    <t>так</t>
  </si>
  <si>
    <t>станом на 01.12.2022  року</t>
  </si>
  <si>
    <t>Секретар (кординатор) МКУА - Євгенія ГРИШКОВА,  номер тел.: (067) 723-60-80</t>
  </si>
  <si>
    <t>Уповноважена особа на ліквідацію ПАТ АТ "МЕГАБАНК" - Ірина БІЛА, номер тел. (057) 341-45-44</t>
  </si>
  <si>
    <t>Запропонувати можливі рішення: Продаж</t>
  </si>
  <si>
    <t>марка CS, модель АСП3-32-3-С (RENAULT MASTER)</t>
  </si>
  <si>
    <t>торги не відбулися</t>
  </si>
  <si>
    <t>G24N021428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</si>
</sst>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quot;₴&quot;_-;\-* #,##0.00&quot;₴&quot;_-;_-* &quot;-&quot;??&quot;₴&quot;_-;_-@_-"/>
    <numFmt numFmtId="165" formatCode="_-* #,##0.00_₴_-;\-* #,##0.00_₴_-;_-* &quot;-&quot;??_₴_-;_-@_-"/>
    <numFmt numFmtId="166" formatCode="_-* #,##0_₴_-;\-* #,##0_₴_-;_-* &quot;-&quot;??_₴_-;_-@_-"/>
    <numFmt numFmtId="167" formatCode="#,##0.00_р_."/>
    <numFmt numFmtId="168" formatCode="#,##0.00_ ;\-#,##0.00\ "/>
  </numFmts>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8"/>
      <name val="Calibri"/>
      <family val="2"/>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name val="Times New Roman"/>
      <family val="1"/>
      <charset val="204"/>
    </font>
    <font>
      <sz val="12"/>
      <color theme="1"/>
      <name val="Times New Roman"/>
      <family val="1"/>
      <charset val="204"/>
    </font>
    <font>
      <u/>
      <sz val="11"/>
      <color theme="10"/>
      <name val="Calibri"/>
      <family val="2"/>
      <charset val="204"/>
      <scheme val="minor"/>
    </font>
    <font>
      <u/>
      <sz val="12"/>
      <color theme="10"/>
      <name val="Times New Roman"/>
      <family val="1"/>
      <charset val="204"/>
    </font>
    <font>
      <b/>
      <sz val="14"/>
      <color indexed="8"/>
      <name val="Times New Roman"/>
      <family val="1"/>
      <charset val="204"/>
    </font>
    <font>
      <i/>
      <sz val="8"/>
      <name val="Times New Roman"/>
      <family val="1"/>
      <charset val="204"/>
    </font>
    <font>
      <i/>
      <sz val="6"/>
      <color rgb="FFFF0000"/>
      <name val="Times New Roman"/>
      <family val="1"/>
      <charset val="204"/>
    </font>
    <font>
      <i/>
      <sz val="9"/>
      <color rgb="FFFF0000"/>
      <name val="Times New Roman"/>
      <family val="1"/>
      <charset val="204"/>
    </font>
    <font>
      <sz val="9"/>
      <color theme="1"/>
      <name val="Times New Roman"/>
      <family val="1"/>
      <charset val="204"/>
    </font>
    <font>
      <sz val="9"/>
      <color theme="1"/>
      <name val="Calibri"/>
      <family val="2"/>
      <charset val="204"/>
      <scheme val="minor"/>
    </font>
    <font>
      <b/>
      <i/>
      <sz val="8"/>
      <color rgb="FFFF0000"/>
      <name val="Times New Roman"/>
      <family val="1"/>
      <charset val="204"/>
    </font>
    <font>
      <b/>
      <i/>
      <sz val="12"/>
      <color rgb="FFFF0000"/>
      <name val="Times New Roman"/>
      <family val="1"/>
      <charset val="204"/>
    </font>
    <font>
      <b/>
      <sz val="12"/>
      <color rgb="FFFF0000"/>
      <name val="Times New Roman"/>
      <family val="1"/>
      <charset val="204"/>
    </font>
    <font>
      <sz val="10"/>
      <color theme="1"/>
      <name val="Times New Roman"/>
      <family val="1"/>
      <charset val="204"/>
    </font>
    <font>
      <sz val="10"/>
      <name val="Times New Roman"/>
      <family val="1"/>
      <charset val="204"/>
    </font>
    <font>
      <sz val="11"/>
      <name val="Calibri"/>
      <family val="2"/>
      <charset val="204"/>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6" fillId="0" borderId="0"/>
    <xf numFmtId="164" fontId="8" fillId="0" borderId="0" applyFont="0" applyFill="0" applyBorder="0" applyAlignment="0" applyProtection="0"/>
    <xf numFmtId="165" fontId="8" fillId="0" borderId="0" applyFont="0" applyFill="0" applyBorder="0" applyAlignment="0" applyProtection="0"/>
    <xf numFmtId="9" fontId="8" fillId="0" borderId="0" applyFont="0" applyFill="0" applyBorder="0" applyAlignment="0" applyProtection="0"/>
    <xf numFmtId="0" fontId="18" fillId="0" borderId="0" applyNumberFormat="0" applyFill="0" applyBorder="0" applyAlignment="0" applyProtection="0"/>
  </cellStyleXfs>
  <cellXfs count="162">
    <xf numFmtId="0" fontId="0" fillId="0" borderId="0" xfId="0"/>
    <xf numFmtId="0" fontId="2" fillId="0" borderId="1" xfId="0" applyFont="1" applyBorder="1" applyAlignment="1">
      <alignment horizontal="left" vertical="center" wrapText="1"/>
    </xf>
    <xf numFmtId="0" fontId="0" fillId="0" borderId="0" xfId="0" applyBorder="1"/>
    <xf numFmtId="14" fontId="0" fillId="0" borderId="0" xfId="0" applyNumberFormat="1"/>
    <xf numFmtId="14" fontId="0" fillId="0" borderId="0" xfId="0" applyNumberFormat="1" applyBorder="1"/>
    <xf numFmtId="14" fontId="0" fillId="0" borderId="0" xfId="0" applyNumberFormat="1" applyFill="1"/>
    <xf numFmtId="0" fontId="0" fillId="0" borderId="0" xfId="0" applyFill="1"/>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0" fillId="0" borderId="0" xfId="0" applyAlignment="1">
      <alignment horizontal="right"/>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165" fontId="9" fillId="0" borderId="1" xfId="2" applyNumberFormat="1" applyFont="1" applyFill="1" applyBorder="1" applyAlignment="1">
      <alignment horizontal="center" vertical="center"/>
    </xf>
    <xf numFmtId="0" fontId="0" fillId="0" borderId="1" xfId="0" applyFill="1" applyBorder="1"/>
    <xf numFmtId="0" fontId="2" fillId="0" borderId="1" xfId="0" applyFont="1" applyFill="1" applyBorder="1" applyAlignment="1">
      <alignment horizontal="left" vertical="center" wrapText="1"/>
    </xf>
    <xf numFmtId="0" fontId="0" fillId="0" borderId="1" xfId="0" applyFill="1" applyBorder="1" applyAlignment="1">
      <alignment horizontal="center"/>
    </xf>
    <xf numFmtId="0" fontId="2" fillId="0" borderId="1" xfId="0" applyFont="1" applyFill="1" applyBorder="1" applyAlignment="1">
      <alignment horizontal="left" vertical="center" wrapText="1"/>
    </xf>
    <xf numFmtId="0" fontId="11" fillId="0" borderId="1" xfId="0" applyFont="1" applyBorder="1" applyAlignment="1">
      <alignment horizontal="left" vertical="center" wrapText="1"/>
    </xf>
    <xf numFmtId="0" fontId="11" fillId="0" borderId="0" xfId="0" applyFont="1" applyBorder="1" applyAlignment="1">
      <alignment horizontal="left" vertical="center" wrapText="1"/>
    </xf>
    <xf numFmtId="14" fontId="0" fillId="0" borderId="0" xfId="0" applyNumberFormat="1" applyAlignment="1">
      <alignment wrapText="1"/>
    </xf>
    <xf numFmtId="14" fontId="0" fillId="0" borderId="6" xfId="0" applyNumberFormat="1" applyFill="1" applyBorder="1" applyAlignment="1">
      <alignment horizontal="center" vertical="center"/>
    </xf>
    <xf numFmtId="14" fontId="0" fillId="0" borderId="0" xfId="0" applyNumberFormat="1" applyFill="1" applyBorder="1" applyAlignment="1">
      <alignment horizontal="center" vertical="center"/>
    </xf>
    <xf numFmtId="0" fontId="0" fillId="0" borderId="6" xfId="0" applyFill="1" applyBorder="1" applyAlignment="1">
      <alignment horizontal="center" vertical="center"/>
    </xf>
    <xf numFmtId="0" fontId="0" fillId="0" borderId="0" xfId="0" applyFill="1" applyBorder="1" applyAlignment="1">
      <alignment horizontal="center" vertical="center"/>
    </xf>
    <xf numFmtId="0" fontId="5" fillId="0" borderId="2" xfId="0" applyFont="1" applyBorder="1" applyAlignment="1">
      <alignment horizontal="left" vertical="center" wrapText="1"/>
    </xf>
    <xf numFmtId="0" fontId="11" fillId="0" borderId="1" xfId="0" applyFont="1" applyBorder="1"/>
    <xf numFmtId="14" fontId="11" fillId="0" borderId="1" xfId="0" applyNumberFormat="1" applyFont="1" applyBorder="1"/>
    <xf numFmtId="0" fontId="10" fillId="0" borderId="1" xfId="0" applyFont="1" applyBorder="1"/>
    <xf numFmtId="14" fontId="10" fillId="0" borderId="1" xfId="0" applyNumberFormat="1" applyFont="1" applyBorder="1" applyAlignment="1">
      <alignment horizontal="center" wrapText="1"/>
    </xf>
    <xf numFmtId="14" fontId="11" fillId="0" borderId="1" xfId="0" applyNumberFormat="1" applyFont="1" applyBorder="1" applyAlignment="1">
      <alignment horizontal="center" vertical="center"/>
    </xf>
    <xf numFmtId="14" fontId="11" fillId="0" borderId="1" xfId="0" applyNumberFormat="1" applyFont="1" applyBorder="1" applyAlignment="1">
      <alignment horizontal="left" vertical="center"/>
    </xf>
    <xf numFmtId="0" fontId="2" fillId="0" borderId="1" xfId="0" applyFont="1" applyFill="1" applyBorder="1" applyAlignment="1">
      <alignment horizontal="center" vertical="center" wrapText="1"/>
    </xf>
    <xf numFmtId="0" fontId="10" fillId="0" borderId="0" xfId="0" applyFont="1"/>
    <xf numFmtId="0" fontId="14" fillId="0" borderId="7" xfId="0" applyFont="1" applyFill="1" applyBorder="1" applyAlignment="1">
      <alignment vertical="center" wrapText="1"/>
    </xf>
    <xf numFmtId="0" fontId="14" fillId="0" borderId="3" xfId="0" applyFont="1" applyFill="1" applyBorder="1" applyAlignment="1">
      <alignment horizontal="center" vertical="center" wrapText="1"/>
    </xf>
    <xf numFmtId="0" fontId="15" fillId="0" borderId="1" xfId="0" applyNumberFormat="1" applyFont="1" applyBorder="1" applyAlignment="1">
      <alignment horizontal="left" vertical="center" wrapText="1"/>
    </xf>
    <xf numFmtId="0" fontId="17" fillId="0" borderId="1" xfId="0" applyFont="1" applyFill="1" applyBorder="1" applyAlignment="1">
      <alignment horizontal="center"/>
    </xf>
    <xf numFmtId="0" fontId="15" fillId="0" borderId="1" xfId="0" applyFont="1" applyBorder="1" applyAlignment="1">
      <alignment vertical="center" wrapText="1"/>
    </xf>
    <xf numFmtId="0" fontId="15" fillId="0" borderId="1" xfId="0" applyFont="1" applyBorder="1" applyAlignment="1">
      <alignment horizontal="left" vertical="center" wrapText="1"/>
    </xf>
    <xf numFmtId="0" fontId="16" fillId="0" borderId="1" xfId="0" applyFont="1" applyBorder="1" applyAlignment="1">
      <alignment horizontal="left" vertical="center" wrapText="1"/>
    </xf>
    <xf numFmtId="14" fontId="12" fillId="0" borderId="1" xfId="0" applyNumberFormat="1" applyFont="1" applyBorder="1"/>
    <xf numFmtId="0" fontId="17" fillId="0" borderId="0" xfId="0" applyFont="1"/>
    <xf numFmtId="0" fontId="17" fillId="0" borderId="0" xfId="0" applyFont="1" applyAlignment="1">
      <alignment horizontal="center"/>
    </xf>
    <xf numFmtId="14" fontId="17" fillId="0" borderId="0" xfId="0" applyNumberFormat="1" applyFont="1"/>
    <xf numFmtId="0" fontId="12" fillId="0" borderId="0" xfId="0" applyFont="1" applyBorder="1" applyAlignment="1">
      <alignment horizontal="left" vertical="center" wrapText="1"/>
    </xf>
    <xf numFmtId="14" fontId="17" fillId="0" borderId="0" xfId="0" applyNumberFormat="1" applyFont="1" applyAlignment="1">
      <alignment wrapText="1"/>
    </xf>
    <xf numFmtId="14" fontId="17" fillId="0" borderId="0" xfId="0" applyNumberFormat="1" applyFont="1" applyAlignment="1">
      <alignment horizontal="center"/>
    </xf>
    <xf numFmtId="0" fontId="17" fillId="0" borderId="0" xfId="0" applyFont="1" applyAlignment="1">
      <alignment vertical="center"/>
    </xf>
    <xf numFmtId="0" fontId="17" fillId="0" borderId="17" xfId="0" applyFont="1" applyBorder="1" applyAlignment="1">
      <alignment horizontal="center" vertical="center"/>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7" fillId="0" borderId="18" xfId="0" applyFont="1" applyBorder="1" applyAlignment="1">
      <alignment horizontal="center" vertical="center"/>
    </xf>
    <xf numFmtId="0" fontId="17" fillId="0" borderId="17" xfId="0" applyFont="1" applyBorder="1"/>
    <xf numFmtId="14" fontId="17" fillId="0" borderId="1" xfId="0" applyNumberFormat="1" applyFont="1" applyBorder="1"/>
    <xf numFmtId="166" fontId="17" fillId="0" borderId="1" xfId="3" applyNumberFormat="1" applyFont="1" applyBorder="1"/>
    <xf numFmtId="9" fontId="17" fillId="0" borderId="1" xfId="4" applyFont="1" applyBorder="1"/>
    <xf numFmtId="0" fontId="17" fillId="0" borderId="18" xfId="0" applyFont="1" applyBorder="1"/>
    <xf numFmtId="0" fontId="17" fillId="0" borderId="24" xfId="0" applyFont="1" applyBorder="1"/>
    <xf numFmtId="14" fontId="17" fillId="0" borderId="25" xfId="0" applyNumberFormat="1" applyFont="1" applyBorder="1"/>
    <xf numFmtId="166" fontId="17" fillId="0" borderId="25" xfId="3" applyNumberFormat="1" applyFont="1" applyBorder="1"/>
    <xf numFmtId="9" fontId="17" fillId="0" borderId="25" xfId="4" applyFont="1" applyBorder="1"/>
    <xf numFmtId="0" fontId="17" fillId="0" borderId="26" xfId="0" applyFont="1" applyBorder="1"/>
    <xf numFmtId="0" fontId="2" fillId="3" borderId="1" xfId="0" applyFont="1" applyFill="1" applyBorder="1" applyAlignment="1">
      <alignment horizontal="left" vertical="center" wrapText="1"/>
    </xf>
    <xf numFmtId="0" fontId="2" fillId="3" borderId="1" xfId="0" applyFont="1" applyFill="1" applyBorder="1" applyAlignment="1">
      <alignment horizontal="center" vertical="center" wrapText="1"/>
    </xf>
    <xf numFmtId="0" fontId="13" fillId="3" borderId="1" xfId="0" applyFont="1" applyFill="1" applyBorder="1" applyAlignment="1">
      <alignment horizontal="left" vertical="center" wrapText="1"/>
    </xf>
    <xf numFmtId="0" fontId="13" fillId="3" borderId="1" xfId="0" applyFont="1" applyFill="1" applyBorder="1" applyAlignment="1">
      <alignment horizontal="center" vertical="center" wrapText="1"/>
    </xf>
    <xf numFmtId="0" fontId="21" fillId="0" borderId="0" xfId="0" applyFont="1" applyAlignment="1">
      <alignment vertical="center" wrapText="1"/>
    </xf>
    <xf numFmtId="0" fontId="17" fillId="0" borderId="1" xfId="0" applyFont="1" applyFill="1" applyBorder="1" applyAlignment="1">
      <alignment horizontal="center" vertical="center"/>
    </xf>
    <xf numFmtId="14" fontId="24" fillId="0" borderId="0" xfId="0" applyNumberFormat="1" applyFont="1"/>
    <xf numFmtId="14" fontId="24" fillId="0" borderId="0" xfId="0" applyNumberFormat="1" applyFont="1" applyAlignment="1">
      <alignment horizontal="center"/>
    </xf>
    <xf numFmtId="14" fontId="25" fillId="0" borderId="0" xfId="0" applyNumberFormat="1" applyFont="1"/>
    <xf numFmtId="0" fontId="26" fillId="0" borderId="0" xfId="0" applyFont="1" applyBorder="1" applyAlignment="1">
      <alignment vertical="center" wrapText="1"/>
    </xf>
    <xf numFmtId="0" fontId="21" fillId="0" borderId="0" xfId="0" applyFont="1" applyBorder="1" applyAlignment="1">
      <alignment vertical="center" wrapText="1"/>
    </xf>
    <xf numFmtId="4" fontId="30" fillId="0" borderId="1" xfId="3" applyNumberFormat="1" applyFont="1" applyFill="1" applyBorder="1" applyAlignment="1">
      <alignment horizontal="center" vertical="center" wrapText="1"/>
    </xf>
    <xf numFmtId="14" fontId="0" fillId="0" borderId="0" xfId="0" applyNumberFormat="1" applyAlignment="1">
      <alignment horizontal="right"/>
    </xf>
    <xf numFmtId="0" fontId="5" fillId="0" borderId="1" xfId="0" applyNumberFormat="1"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left" vertical="center" wrapText="1"/>
    </xf>
    <xf numFmtId="3" fontId="30" fillId="0" borderId="1" xfId="0" applyNumberFormat="1" applyFont="1" applyFill="1" applyBorder="1" applyAlignment="1">
      <alignment horizontal="center" vertical="center" wrapText="1"/>
    </xf>
    <xf numFmtId="0" fontId="4" fillId="0" borderId="1" xfId="0" applyFont="1" applyFill="1" applyBorder="1" applyAlignment="1">
      <alignment horizontal="left" vertical="center" wrapText="1"/>
    </xf>
    <xf numFmtId="0" fontId="11" fillId="0" borderId="10" xfId="0" applyFont="1" applyFill="1" applyBorder="1" applyAlignment="1">
      <alignment horizontal="left" vertical="center"/>
    </xf>
    <xf numFmtId="4" fontId="29" fillId="0" borderId="1" xfId="0" applyNumberFormat="1" applyFont="1" applyFill="1" applyBorder="1" applyAlignment="1">
      <alignment horizontal="center" vertical="center" wrapText="1"/>
    </xf>
    <xf numFmtId="0" fontId="11" fillId="0" borderId="10" xfId="0" applyFont="1" applyFill="1" applyBorder="1" applyAlignment="1">
      <alignment horizontal="left" vertical="center" wrapText="1"/>
    </xf>
    <xf numFmtId="0" fontId="11" fillId="0" borderId="9" xfId="0" applyFont="1" applyFill="1" applyBorder="1" applyAlignment="1">
      <alignment horizontal="left" vertical="center" wrapText="1"/>
    </xf>
    <xf numFmtId="0" fontId="11" fillId="0" borderId="1" xfId="0" applyFont="1" applyFill="1" applyBorder="1" applyAlignment="1">
      <alignment horizontal="left" vertical="center" wrapText="1"/>
    </xf>
    <xf numFmtId="14" fontId="29"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4" fillId="0" borderId="2" xfId="0" applyFont="1" applyBorder="1" applyAlignment="1">
      <alignment horizontal="center" vertical="center" wrapText="1"/>
    </xf>
    <xf numFmtId="0" fontId="31" fillId="0" borderId="1" xfId="0" applyFont="1" applyFill="1" applyBorder="1" applyAlignment="1">
      <alignment horizontal="center" vertical="center" wrapText="1"/>
    </xf>
    <xf numFmtId="4" fontId="0" fillId="0" borderId="1" xfId="0" applyNumberFormat="1" applyFill="1" applyBorder="1" applyAlignment="1">
      <alignment horizontal="center" vertical="center"/>
    </xf>
    <xf numFmtId="4" fontId="0" fillId="0" borderId="5" xfId="0" applyNumberFormat="1" applyFill="1" applyBorder="1" applyAlignment="1">
      <alignment horizontal="center" vertical="center"/>
    </xf>
    <xf numFmtId="165" fontId="17" fillId="0" borderId="1" xfId="3" applyNumberFormat="1" applyFont="1" applyBorder="1"/>
    <xf numFmtId="0" fontId="2" fillId="0" borderId="5"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14" fontId="10" fillId="0" borderId="5" xfId="0" applyNumberFormat="1" applyFont="1" applyBorder="1" applyAlignment="1">
      <alignment horizontal="center" wrapText="1"/>
    </xf>
    <xf numFmtId="14" fontId="0" fillId="0" borderId="4" xfId="0" applyNumberFormat="1" applyBorder="1" applyAlignment="1">
      <alignment horizontal="center" wrapText="1"/>
    </xf>
    <xf numFmtId="14" fontId="0" fillId="0" borderId="2" xfId="0" applyNumberFormat="1" applyBorder="1" applyAlignment="1">
      <alignment horizontal="center" wrapText="1"/>
    </xf>
    <xf numFmtId="0" fontId="2" fillId="0" borderId="1"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Font="1" applyFill="1" applyBorder="1" applyAlignment="1">
      <alignment horizontal="center" vertical="center"/>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3" xfId="0" applyFont="1" applyFill="1" applyBorder="1" applyAlignment="1">
      <alignment horizontal="center" vertical="center" wrapText="1"/>
    </xf>
    <xf numFmtId="14" fontId="24" fillId="0" borderId="6" xfId="0" applyNumberFormat="1" applyFont="1" applyBorder="1" applyAlignment="1">
      <alignment horizontal="center" vertical="center" wrapText="1"/>
    </xf>
    <xf numFmtId="14" fontId="24" fillId="0" borderId="0" xfId="0" applyNumberFormat="1" applyFont="1" applyBorder="1" applyAlignment="1">
      <alignment horizontal="center" vertical="center" wrapText="1"/>
    </xf>
    <xf numFmtId="14" fontId="23" fillId="0" borderId="6" xfId="0" applyNumberFormat="1" applyFont="1" applyBorder="1" applyAlignment="1">
      <alignment horizontal="center" vertical="center" wrapText="1"/>
    </xf>
    <xf numFmtId="14" fontId="23" fillId="0" borderId="0" xfId="0" applyNumberFormat="1" applyFont="1" applyBorder="1" applyAlignment="1">
      <alignment horizontal="center" vertical="center" wrapText="1"/>
    </xf>
    <xf numFmtId="0" fontId="2" fillId="3" borderId="7" xfId="0" applyFont="1" applyFill="1" applyBorder="1" applyAlignment="1">
      <alignment horizontal="center" vertical="center" wrapText="1"/>
    </xf>
    <xf numFmtId="0" fontId="2" fillId="3" borderId="8" xfId="0" applyFont="1" applyFill="1" applyBorder="1" applyAlignment="1">
      <alignment horizontal="center" vertical="center"/>
    </xf>
    <xf numFmtId="0" fontId="2" fillId="3" borderId="3" xfId="0" applyFont="1" applyFill="1" applyBorder="1" applyAlignment="1">
      <alignment horizontal="center" vertical="center"/>
    </xf>
    <xf numFmtId="0" fontId="1" fillId="0" borderId="1" xfId="0" applyFont="1" applyBorder="1" applyAlignment="1">
      <alignment horizontal="center" vertical="center" wrapText="1"/>
    </xf>
    <xf numFmtId="0" fontId="2"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68" fontId="1" fillId="0" borderId="7" xfId="3" applyNumberFormat="1" applyFont="1" applyFill="1" applyBorder="1" applyAlignment="1">
      <alignment horizontal="center" vertical="center" wrapText="1"/>
    </xf>
    <xf numFmtId="168" fontId="1" fillId="0" borderId="3" xfId="3" applyNumberFormat="1" applyFont="1" applyFill="1" applyBorder="1" applyAlignment="1">
      <alignment horizontal="center" vertical="center" wrapText="1"/>
    </xf>
    <xf numFmtId="14" fontId="1" fillId="0" borderId="1" xfId="0" applyNumberFormat="1" applyFont="1" applyFill="1" applyBorder="1" applyAlignment="1">
      <alignment horizontal="center" vertical="center" wrapText="1"/>
    </xf>
    <xf numFmtId="0" fontId="12" fillId="0" borderId="0" xfId="0" applyFont="1" applyAlignment="1">
      <alignment horizontal="center"/>
    </xf>
    <xf numFmtId="0" fontId="7" fillId="0" borderId="0" xfId="0" applyFont="1" applyAlignment="1">
      <alignment horizontal="center"/>
    </xf>
    <xf numFmtId="14" fontId="22" fillId="0" borderId="0" xfId="0" applyNumberFormat="1" applyFont="1" applyBorder="1" applyAlignment="1">
      <alignment horizontal="center" vertical="center" wrapText="1"/>
    </xf>
    <xf numFmtId="0" fontId="12" fillId="0" borderId="11" xfId="0" applyFont="1" applyBorder="1" applyAlignment="1">
      <alignment horizontal="center" vertical="center"/>
    </xf>
    <xf numFmtId="0" fontId="12" fillId="0" borderId="12" xfId="0" applyFont="1" applyBorder="1" applyAlignment="1">
      <alignment horizontal="center" vertical="center"/>
    </xf>
    <xf numFmtId="0" fontId="12" fillId="0" borderId="13" xfId="0" applyFont="1" applyBorder="1" applyAlignment="1">
      <alignment horizontal="center" vertical="center"/>
    </xf>
    <xf numFmtId="0" fontId="17" fillId="0" borderId="14" xfId="0" applyFont="1" applyFill="1" applyBorder="1" applyAlignment="1">
      <alignment horizontal="left" vertical="center"/>
    </xf>
    <xf numFmtId="0" fontId="17" fillId="0" borderId="15" xfId="0" applyFont="1" applyFill="1" applyBorder="1" applyAlignment="1">
      <alignment horizontal="left" vertical="center"/>
    </xf>
    <xf numFmtId="0" fontId="17" fillId="0" borderId="14" xfId="0" applyFont="1" applyFill="1" applyBorder="1" applyAlignment="1">
      <alignment horizontal="center"/>
    </xf>
    <xf numFmtId="0" fontId="17" fillId="0" borderId="16" xfId="0" applyFont="1" applyFill="1" applyBorder="1" applyAlignment="1">
      <alignment horizontal="center"/>
    </xf>
    <xf numFmtId="0" fontId="17" fillId="0" borderId="15" xfId="0" applyFont="1" applyFill="1" applyBorder="1" applyAlignment="1">
      <alignment horizontal="center"/>
    </xf>
    <xf numFmtId="0" fontId="17" fillId="0" borderId="17" xfId="0" applyFont="1" applyFill="1" applyBorder="1" applyAlignment="1">
      <alignment vertical="center"/>
    </xf>
    <xf numFmtId="0" fontId="17" fillId="0" borderId="18" xfId="0" applyFont="1" applyFill="1" applyBorder="1" applyAlignment="1">
      <alignment vertical="center"/>
    </xf>
    <xf numFmtId="0" fontId="17" fillId="0" borderId="19" xfId="0" applyFont="1" applyFill="1" applyBorder="1" applyAlignment="1">
      <alignment horizontal="center"/>
    </xf>
    <xf numFmtId="0" fontId="17" fillId="0" borderId="8" xfId="0" applyFont="1" applyFill="1" applyBorder="1" applyAlignment="1">
      <alignment horizontal="center"/>
    </xf>
    <xf numFmtId="0" fontId="17" fillId="0" borderId="20" xfId="0" applyFont="1" applyFill="1" applyBorder="1" applyAlignment="1">
      <alignment horizontal="center"/>
    </xf>
    <xf numFmtId="0" fontId="17" fillId="0" borderId="19" xfId="0" applyFont="1" applyFill="1" applyBorder="1" applyAlignment="1">
      <alignment horizontal="left" vertical="center"/>
    </xf>
    <xf numFmtId="0" fontId="17" fillId="0" borderId="20" xfId="0" applyFont="1" applyFill="1" applyBorder="1" applyAlignment="1">
      <alignment horizontal="left" vertical="center"/>
    </xf>
    <xf numFmtId="14" fontId="17" fillId="0" borderId="19" xfId="0" applyNumberFormat="1" applyFont="1" applyFill="1" applyBorder="1" applyAlignment="1">
      <alignment horizontal="center"/>
    </xf>
    <xf numFmtId="14" fontId="17" fillId="0" borderId="8" xfId="0" applyNumberFormat="1" applyFont="1" applyFill="1" applyBorder="1" applyAlignment="1">
      <alignment horizontal="center"/>
    </xf>
    <xf numFmtId="14" fontId="17" fillId="0" borderId="20" xfId="0" applyNumberFormat="1" applyFont="1" applyFill="1" applyBorder="1" applyAlignment="1">
      <alignment horizontal="center"/>
    </xf>
    <xf numFmtId="0" fontId="17" fillId="0" borderId="21" xfId="0" applyFont="1" applyFill="1" applyBorder="1" applyAlignment="1">
      <alignment horizontal="left" vertical="center"/>
    </xf>
    <xf numFmtId="0" fontId="17" fillId="0" borderId="22" xfId="0" applyFont="1" applyFill="1" applyBorder="1" applyAlignment="1">
      <alignment horizontal="left" vertical="center"/>
    </xf>
    <xf numFmtId="167" fontId="17" fillId="0" borderId="21" xfId="0" applyNumberFormat="1" applyFont="1" applyFill="1" applyBorder="1" applyAlignment="1">
      <alignment horizontal="center" vertical="center"/>
    </xf>
    <xf numFmtId="167" fontId="17" fillId="0" borderId="23" xfId="0" applyNumberFormat="1" applyFont="1" applyFill="1" applyBorder="1" applyAlignment="1">
      <alignment horizontal="center" vertical="center"/>
    </xf>
    <xf numFmtId="167" fontId="17" fillId="0" borderId="22" xfId="0" applyNumberFormat="1" applyFont="1" applyFill="1" applyBorder="1" applyAlignment="1">
      <alignment horizontal="center" vertical="center"/>
    </xf>
    <xf numFmtId="0" fontId="12" fillId="0" borderId="14" xfId="0" applyFont="1" applyBorder="1" applyAlignment="1">
      <alignment horizontal="center"/>
    </xf>
    <xf numFmtId="0" fontId="12" fillId="0" borderId="16" xfId="0" applyFont="1" applyBorder="1" applyAlignment="1">
      <alignment horizontal="center"/>
    </xf>
    <xf numFmtId="0" fontId="12" fillId="0" borderId="15" xfId="0" applyFont="1" applyBorder="1" applyAlignment="1">
      <alignment horizontal="center"/>
    </xf>
    <xf numFmtId="0" fontId="10" fillId="0" borderId="1" xfId="0" applyFont="1" applyBorder="1" applyAlignment="1">
      <alignment horizontal="center"/>
    </xf>
    <xf numFmtId="14" fontId="22" fillId="0" borderId="1"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17" fillId="0" borderId="1" xfId="0" applyNumberFormat="1" applyFont="1" applyBorder="1" applyAlignment="1">
      <alignment horizontal="left" vertical="center" wrapText="1"/>
    </xf>
    <xf numFmtId="14" fontId="19" fillId="0" borderId="5" xfId="5" applyNumberFormat="1" applyFont="1" applyBorder="1" applyAlignment="1">
      <alignment horizontal="center" vertical="center" wrapText="1"/>
    </xf>
    <xf numFmtId="14" fontId="19" fillId="0" borderId="4" xfId="5" applyNumberFormat="1" applyFont="1" applyBorder="1" applyAlignment="1">
      <alignment horizontal="center" vertical="center" wrapText="1"/>
    </xf>
    <xf numFmtId="14" fontId="19" fillId="0" borderId="2" xfId="5" applyNumberFormat="1" applyFont="1" applyBorder="1" applyAlignment="1">
      <alignment horizontal="center" vertical="center" wrapText="1"/>
    </xf>
    <xf numFmtId="0" fontId="20" fillId="3" borderId="7"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1" xfId="0" applyFont="1" applyFill="1" applyBorder="1" applyAlignment="1">
      <alignment horizontal="center" vertical="center" wrapText="1"/>
    </xf>
    <xf numFmtId="14" fontId="28" fillId="0" borderId="5" xfId="0" applyNumberFormat="1" applyFont="1" applyBorder="1" applyAlignment="1">
      <alignment horizontal="center"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200026</xdr:colOff>
      <xdr:row>2</xdr:row>
      <xdr:rowOff>142876</xdr:rowOff>
    </xdr:from>
    <xdr:to>
      <xdr:col>4</xdr:col>
      <xdr:colOff>85725</xdr:colOff>
      <xdr:row>18</xdr:row>
      <xdr:rowOff>180975</xdr:rowOff>
    </xdr:to>
    <xdr:pic>
      <xdr:nvPicPr>
        <xdr:cNvPr id="5" name="Рисунок 4"/>
        <xdr:cNvPicPr>
          <a:picLocks noChangeAspect="1"/>
        </xdr:cNvPicPr>
      </xdr:nvPicPr>
      <xdr:blipFill>
        <a:blip xmlns:r="http://schemas.openxmlformats.org/officeDocument/2006/relationships" r:embed="rId1"/>
        <a:stretch>
          <a:fillRect/>
        </a:stretch>
      </xdr:blipFill>
      <xdr:spPr>
        <a:xfrm>
          <a:off x="200026" y="714376"/>
          <a:ext cx="2324099" cy="3086099"/>
        </a:xfrm>
        <a:prstGeom prst="rect">
          <a:avLst/>
        </a:prstGeom>
      </xdr:spPr>
    </xdr:pic>
    <xdr:clientData/>
  </xdr:twoCellAnchor>
  <xdr:twoCellAnchor editAs="oneCell">
    <xdr:from>
      <xdr:col>4</xdr:col>
      <xdr:colOff>323850</xdr:colOff>
      <xdr:row>2</xdr:row>
      <xdr:rowOff>180977</xdr:rowOff>
    </xdr:from>
    <xdr:to>
      <xdr:col>8</xdr:col>
      <xdr:colOff>285750</xdr:colOff>
      <xdr:row>19</xdr:row>
      <xdr:rowOff>9525</xdr:rowOff>
    </xdr:to>
    <xdr:pic>
      <xdr:nvPicPr>
        <xdr:cNvPr id="6" name="Рисунок 5"/>
        <xdr:cNvPicPr>
          <a:picLocks noChangeAspect="1"/>
        </xdr:cNvPicPr>
      </xdr:nvPicPr>
      <xdr:blipFill>
        <a:blip xmlns:r="http://schemas.openxmlformats.org/officeDocument/2006/relationships" r:embed="rId2"/>
        <a:stretch>
          <a:fillRect/>
        </a:stretch>
      </xdr:blipFill>
      <xdr:spPr>
        <a:xfrm flipH="1">
          <a:off x="2762250" y="752477"/>
          <a:ext cx="2400300" cy="30670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2387600</xdr:colOff>
      <xdr:row>1</xdr:row>
      <xdr:rowOff>76200</xdr:rowOff>
    </xdr:from>
    <xdr:to>
      <xdr:col>2</xdr:col>
      <xdr:colOff>3587750</xdr:colOff>
      <xdr:row>1</xdr:row>
      <xdr:rowOff>314325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7289800" y="266700"/>
          <a:ext cx="1200150"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B1:M63"/>
  <sheetViews>
    <sheetView zoomScale="80" zoomScaleNormal="80" workbookViewId="0">
      <selection activeCell="C5" sqref="C5:D6"/>
    </sheetView>
  </sheetViews>
  <sheetFormatPr defaultRowHeight="15" x14ac:dyDescent="0.25"/>
  <cols>
    <col min="2" max="2" width="37" style="3" customWidth="1"/>
    <col min="3" max="3" width="64.42578125" style="3" customWidth="1"/>
    <col min="4" max="4" width="41.85546875" style="3" customWidth="1"/>
    <col min="5" max="12" width="23.140625" style="3" customWidth="1"/>
  </cols>
  <sheetData>
    <row r="1" spans="2:12" x14ac:dyDescent="0.25">
      <c r="B1"/>
      <c r="C1"/>
      <c r="D1" s="9"/>
    </row>
    <row r="2" spans="2:12" ht="48.75" customHeight="1" x14ac:dyDescent="0.25">
      <c r="B2" s="111" t="s">
        <v>77</v>
      </c>
      <c r="C2" s="112"/>
      <c r="D2" s="113"/>
    </row>
    <row r="3" spans="2:12" x14ac:dyDescent="0.25">
      <c r="B3" s="1" t="s">
        <v>4</v>
      </c>
      <c r="C3" s="114" t="s">
        <v>0</v>
      </c>
      <c r="D3" s="114"/>
    </row>
    <row r="4" spans="2:12" x14ac:dyDescent="0.25">
      <c r="B4" s="14" t="s">
        <v>9</v>
      </c>
      <c r="C4" s="116" t="s">
        <v>90</v>
      </c>
      <c r="D4" s="116"/>
    </row>
    <row r="5" spans="2:12" ht="40.5" customHeight="1" x14ac:dyDescent="0.25">
      <c r="B5" s="14" t="s">
        <v>5</v>
      </c>
      <c r="C5" s="7" t="s">
        <v>112</v>
      </c>
      <c r="D5" s="8" t="s">
        <v>111</v>
      </c>
    </row>
    <row r="6" spans="2:12" s="6" customFormat="1" x14ac:dyDescent="0.25">
      <c r="B6" s="14" t="s">
        <v>21</v>
      </c>
      <c r="C6" s="116" t="s">
        <v>110</v>
      </c>
      <c r="D6" s="116"/>
      <c r="E6" s="5"/>
      <c r="F6" s="5"/>
      <c r="G6" s="5"/>
      <c r="H6" s="5"/>
      <c r="I6" s="5"/>
      <c r="J6" s="5"/>
      <c r="K6" s="5"/>
      <c r="L6" s="5"/>
    </row>
    <row r="7" spans="2:12" s="6" customFormat="1" ht="36" customHeight="1" x14ac:dyDescent="0.25">
      <c r="B7" s="16" t="s">
        <v>22</v>
      </c>
      <c r="C7" s="99"/>
      <c r="D7" s="100"/>
      <c r="E7" s="5"/>
      <c r="F7" s="5"/>
      <c r="G7" s="5"/>
      <c r="H7" s="5"/>
      <c r="I7" s="5"/>
      <c r="J7" s="5"/>
      <c r="K7" s="5"/>
      <c r="L7" s="5"/>
    </row>
    <row r="8" spans="2:12" x14ac:dyDescent="0.25">
      <c r="B8" s="14" t="s">
        <v>10</v>
      </c>
      <c r="C8" s="119" t="s">
        <v>98</v>
      </c>
      <c r="D8" s="116"/>
    </row>
    <row r="9" spans="2:12" ht="28.5" x14ac:dyDescent="0.25">
      <c r="B9" s="14" t="s">
        <v>11</v>
      </c>
      <c r="C9" s="117">
        <v>714334</v>
      </c>
      <c r="D9" s="118"/>
    </row>
    <row r="10" spans="2:12" x14ac:dyDescent="0.25">
      <c r="B10" s="98"/>
      <c r="C10" s="98"/>
      <c r="D10" s="98"/>
    </row>
    <row r="11" spans="2:12" x14ac:dyDescent="0.25">
      <c r="B11" s="14" t="s">
        <v>12</v>
      </c>
      <c r="C11" s="116" t="s">
        <v>113</v>
      </c>
      <c r="D11" s="116"/>
    </row>
    <row r="12" spans="2:12" x14ac:dyDescent="0.25">
      <c r="B12" s="98" t="s">
        <v>1</v>
      </c>
      <c r="C12" s="98"/>
      <c r="D12" s="98"/>
    </row>
    <row r="13" spans="2:12" x14ac:dyDescent="0.25">
      <c r="B13" s="31"/>
      <c r="C13" s="62" t="s">
        <v>83</v>
      </c>
      <c r="D13" s="63">
        <v>1</v>
      </c>
    </row>
    <row r="14" spans="2:12" x14ac:dyDescent="0.25">
      <c r="B14" s="115" t="s">
        <v>23</v>
      </c>
      <c r="C14" s="75" t="s">
        <v>69</v>
      </c>
      <c r="D14" s="15" t="s">
        <v>91</v>
      </c>
    </row>
    <row r="15" spans="2:12" ht="60" x14ac:dyDescent="0.25">
      <c r="B15" s="115"/>
      <c r="C15" s="76" t="s">
        <v>68</v>
      </c>
      <c r="D15" s="11" t="s">
        <v>97</v>
      </c>
      <c r="E15" s="3" t="s">
        <v>108</v>
      </c>
    </row>
    <row r="16" spans="2:12" ht="33.75" customHeight="1" x14ac:dyDescent="0.25">
      <c r="B16" s="115"/>
      <c r="C16" s="76" t="s">
        <v>67</v>
      </c>
      <c r="D16" s="88" t="s">
        <v>114</v>
      </c>
      <c r="G16" s="18"/>
      <c r="H16" s="19"/>
    </row>
    <row r="17" spans="2:13" x14ac:dyDescent="0.25">
      <c r="B17" s="115"/>
      <c r="C17" s="77" t="s">
        <v>59</v>
      </c>
      <c r="D17" s="15">
        <v>2021</v>
      </c>
    </row>
    <row r="18" spans="2:13" x14ac:dyDescent="0.25">
      <c r="B18" s="115"/>
      <c r="C18" s="77" t="s">
        <v>60</v>
      </c>
      <c r="D18" s="15">
        <v>2299</v>
      </c>
    </row>
    <row r="19" spans="2:13" x14ac:dyDescent="0.25">
      <c r="B19" s="115"/>
      <c r="C19" s="77" t="s">
        <v>61</v>
      </c>
      <c r="D19" s="78">
        <v>22898</v>
      </c>
    </row>
    <row r="20" spans="2:13" x14ac:dyDescent="0.25">
      <c r="B20" s="115"/>
      <c r="C20" s="77" t="s">
        <v>62</v>
      </c>
      <c r="D20" s="10" t="s">
        <v>94</v>
      </c>
    </row>
    <row r="21" spans="2:13" x14ac:dyDescent="0.25">
      <c r="B21" s="115"/>
      <c r="C21" s="77" t="s">
        <v>63</v>
      </c>
      <c r="D21" s="10" t="s">
        <v>95</v>
      </c>
    </row>
    <row r="22" spans="2:13" x14ac:dyDescent="0.25">
      <c r="B22" s="115"/>
      <c r="C22" s="77" t="s">
        <v>64</v>
      </c>
      <c r="D22" s="11" t="s">
        <v>93</v>
      </c>
    </row>
    <row r="23" spans="2:13" ht="30" x14ac:dyDescent="0.25">
      <c r="B23" s="115"/>
      <c r="C23" s="77" t="s">
        <v>70</v>
      </c>
      <c r="D23" s="11" t="s">
        <v>107</v>
      </c>
    </row>
    <row r="24" spans="2:13" ht="30" x14ac:dyDescent="0.25">
      <c r="B24" s="115"/>
      <c r="C24" s="79" t="s">
        <v>66</v>
      </c>
      <c r="D24" s="10" t="s">
        <v>105</v>
      </c>
    </row>
    <row r="25" spans="2:13" x14ac:dyDescent="0.25">
      <c r="B25" s="115"/>
      <c r="C25" s="77" t="s">
        <v>65</v>
      </c>
      <c r="D25" s="11" t="s">
        <v>92</v>
      </c>
    </row>
    <row r="26" spans="2:13" x14ac:dyDescent="0.25">
      <c r="B26" s="115" t="s">
        <v>2</v>
      </c>
      <c r="C26" s="115"/>
      <c r="D26" s="115"/>
      <c r="E26" s="4"/>
      <c r="F26" s="4"/>
      <c r="G26" s="4"/>
      <c r="H26" s="4"/>
      <c r="I26" s="4"/>
      <c r="J26" s="4"/>
      <c r="K26" s="4"/>
      <c r="L26" s="4"/>
      <c r="M26" s="2"/>
    </row>
    <row r="27" spans="2:13" x14ac:dyDescent="0.25">
      <c r="B27" s="101" t="s">
        <v>24</v>
      </c>
      <c r="C27" s="80" t="s">
        <v>25</v>
      </c>
      <c r="D27" s="73">
        <v>1258545.8700000001</v>
      </c>
    </row>
    <row r="28" spans="2:13" x14ac:dyDescent="0.25">
      <c r="B28" s="102"/>
      <c r="C28" s="80" t="s">
        <v>26</v>
      </c>
      <c r="D28" s="81">
        <v>1319000</v>
      </c>
    </row>
    <row r="29" spans="2:13" ht="30" x14ac:dyDescent="0.25">
      <c r="B29" s="102"/>
      <c r="C29" s="82" t="s">
        <v>106</v>
      </c>
      <c r="D29" s="89">
        <v>714334</v>
      </c>
      <c r="E29" s="20"/>
      <c r="F29" s="21"/>
    </row>
    <row r="30" spans="2:13" ht="30" x14ac:dyDescent="0.25">
      <c r="B30" s="102"/>
      <c r="C30" s="83" t="s">
        <v>28</v>
      </c>
      <c r="D30" s="89"/>
      <c r="E30" s="20"/>
      <c r="F30" s="21"/>
    </row>
    <row r="31" spans="2:13" ht="18.75" customHeight="1" x14ac:dyDescent="0.25">
      <c r="B31" s="103"/>
      <c r="C31" s="83" t="s">
        <v>27</v>
      </c>
      <c r="D31" s="90">
        <f>D27*1.2</f>
        <v>1510255.044</v>
      </c>
      <c r="E31" s="22"/>
      <c r="F31" s="23"/>
    </row>
    <row r="32" spans="2:13" x14ac:dyDescent="0.25">
      <c r="B32" s="115" t="s">
        <v>3</v>
      </c>
      <c r="C32" s="115"/>
      <c r="D32" s="115"/>
    </row>
    <row r="33" spans="2:13" x14ac:dyDescent="0.25">
      <c r="B33" s="92" t="s">
        <v>6</v>
      </c>
      <c r="C33" s="84" t="s">
        <v>29</v>
      </c>
      <c r="D33" s="12"/>
      <c r="E33"/>
      <c r="F33"/>
      <c r="G33"/>
      <c r="H33"/>
      <c r="I33"/>
      <c r="J33"/>
      <c r="K33"/>
      <c r="L33"/>
    </row>
    <row r="34" spans="2:13" x14ac:dyDescent="0.25">
      <c r="B34" s="93"/>
      <c r="C34" s="84" t="s">
        <v>30</v>
      </c>
      <c r="D34" s="12"/>
      <c r="E34"/>
      <c r="F34"/>
      <c r="G34"/>
      <c r="H34"/>
      <c r="I34"/>
      <c r="J34"/>
      <c r="K34"/>
      <c r="L34"/>
    </row>
    <row r="35" spans="2:13" x14ac:dyDescent="0.25">
      <c r="B35" s="93"/>
      <c r="C35" s="84" t="s">
        <v>32</v>
      </c>
      <c r="D35" s="12"/>
    </row>
    <row r="36" spans="2:13" x14ac:dyDescent="0.25">
      <c r="B36" s="93"/>
      <c r="C36" s="84" t="s">
        <v>31</v>
      </c>
      <c r="D36" s="12"/>
      <c r="E36" s="4"/>
      <c r="F36" s="4"/>
      <c r="G36" s="4"/>
      <c r="H36" s="4"/>
      <c r="I36" s="4"/>
      <c r="J36" s="4"/>
      <c r="K36" s="4"/>
      <c r="L36" s="4"/>
      <c r="M36" s="2"/>
    </row>
    <row r="37" spans="2:13" x14ac:dyDescent="0.25">
      <c r="B37" s="93"/>
      <c r="C37" s="84" t="s">
        <v>33</v>
      </c>
      <c r="D37" s="85">
        <v>44439</v>
      </c>
      <c r="E37" s="4"/>
      <c r="F37" s="4"/>
      <c r="G37" s="4"/>
      <c r="H37" s="4"/>
      <c r="I37" s="4"/>
      <c r="J37" s="4"/>
      <c r="K37" s="4"/>
      <c r="L37" s="4"/>
      <c r="M37" s="2"/>
    </row>
    <row r="38" spans="2:13" ht="18.75" customHeight="1" x14ac:dyDescent="0.25">
      <c r="B38" s="93"/>
      <c r="C38" s="84" t="s">
        <v>34</v>
      </c>
      <c r="D38" s="12" t="s">
        <v>96</v>
      </c>
      <c r="E38" s="4"/>
      <c r="F38" s="4"/>
      <c r="G38" s="4"/>
      <c r="H38" s="4"/>
      <c r="I38" s="4"/>
      <c r="J38" s="4"/>
      <c r="K38" s="4"/>
      <c r="L38" s="4"/>
      <c r="M38" s="2"/>
    </row>
    <row r="39" spans="2:13" x14ac:dyDescent="0.25">
      <c r="B39" s="93"/>
      <c r="C39" s="84" t="s">
        <v>35</v>
      </c>
      <c r="D39" s="12" t="s">
        <v>96</v>
      </c>
      <c r="E39" s="4"/>
      <c r="F39" s="4"/>
      <c r="G39" s="4"/>
      <c r="H39" s="4"/>
      <c r="I39" s="4"/>
      <c r="J39" s="4"/>
      <c r="K39" s="4"/>
      <c r="L39" s="4"/>
      <c r="M39" s="2"/>
    </row>
    <row r="40" spans="2:13" ht="28.5" x14ac:dyDescent="0.25">
      <c r="B40" s="93"/>
      <c r="C40" s="84" t="s">
        <v>51</v>
      </c>
      <c r="D40" s="12" t="s">
        <v>96</v>
      </c>
      <c r="E40" s="4"/>
      <c r="F40" s="4"/>
      <c r="G40" s="4"/>
      <c r="H40" s="4"/>
      <c r="I40" s="4"/>
      <c r="J40" s="4"/>
      <c r="K40" s="4"/>
      <c r="L40" s="4"/>
      <c r="M40" s="2"/>
    </row>
    <row r="41" spans="2:13" x14ac:dyDescent="0.25">
      <c r="B41" s="93"/>
      <c r="C41" s="86" t="s">
        <v>49</v>
      </c>
      <c r="D41" s="12"/>
      <c r="E41" s="4"/>
      <c r="F41" s="4"/>
      <c r="G41" s="4"/>
      <c r="H41" s="4"/>
      <c r="I41" s="4"/>
      <c r="J41" s="4"/>
      <c r="K41" s="4"/>
      <c r="L41" s="4"/>
      <c r="M41" s="2"/>
    </row>
    <row r="42" spans="2:13" ht="30" x14ac:dyDescent="0.25">
      <c r="B42" s="93"/>
      <c r="C42" s="86" t="s">
        <v>50</v>
      </c>
      <c r="D42" s="12"/>
      <c r="E42" s="4"/>
      <c r="F42" s="4"/>
      <c r="G42" s="4"/>
      <c r="H42" s="4"/>
      <c r="I42" s="4"/>
      <c r="J42" s="4"/>
      <c r="K42" s="4"/>
      <c r="L42" s="4"/>
      <c r="M42" s="2"/>
    </row>
    <row r="43" spans="2:13" x14ac:dyDescent="0.25">
      <c r="B43" s="94"/>
      <c r="C43" s="84" t="s">
        <v>52</v>
      </c>
      <c r="D43" s="13"/>
      <c r="E43" s="4"/>
      <c r="F43" s="4"/>
      <c r="G43" s="4"/>
      <c r="H43" s="4"/>
      <c r="I43" s="4"/>
      <c r="J43" s="4"/>
      <c r="K43" s="4"/>
      <c r="L43" s="4"/>
      <c r="M43" s="2"/>
    </row>
    <row r="44" spans="2:13" x14ac:dyDescent="0.25">
      <c r="B44" s="98" t="s">
        <v>7</v>
      </c>
      <c r="C44" s="98"/>
      <c r="D44" s="98"/>
      <c r="E44" s="4"/>
      <c r="F44" s="4"/>
      <c r="G44" s="4"/>
      <c r="H44" s="4"/>
      <c r="I44" s="4"/>
      <c r="J44" s="4"/>
      <c r="K44" s="4"/>
      <c r="L44" s="4"/>
      <c r="M44" s="2"/>
    </row>
    <row r="45" spans="2:13" ht="15" customHeight="1" x14ac:dyDescent="0.25">
      <c r="B45" s="92" t="s">
        <v>46</v>
      </c>
      <c r="C45" s="24" t="s">
        <v>40</v>
      </c>
      <c r="D45" s="87" t="s">
        <v>109</v>
      </c>
    </row>
    <row r="46" spans="2:13" x14ac:dyDescent="0.25">
      <c r="B46" s="93"/>
      <c r="C46" s="17" t="s">
        <v>41</v>
      </c>
      <c r="D46" s="17"/>
    </row>
    <row r="47" spans="2:13" x14ac:dyDescent="0.25">
      <c r="B47" s="93"/>
      <c r="C47" s="25" t="s">
        <v>42</v>
      </c>
      <c r="D47" s="25"/>
      <c r="K47"/>
      <c r="L47"/>
    </row>
    <row r="48" spans="2:13" x14ac:dyDescent="0.25">
      <c r="B48" s="94"/>
      <c r="C48" s="14"/>
      <c r="D48" s="13"/>
    </row>
    <row r="49" spans="2:4" x14ac:dyDescent="0.25">
      <c r="B49" s="104" t="s">
        <v>36</v>
      </c>
      <c r="C49" s="105" t="s">
        <v>36</v>
      </c>
      <c r="D49" s="106"/>
    </row>
    <row r="50" spans="2:4" x14ac:dyDescent="0.25">
      <c r="B50" s="92" t="s">
        <v>47</v>
      </c>
      <c r="C50" s="26" t="s">
        <v>37</v>
      </c>
      <c r="D50" s="95" t="s">
        <v>71</v>
      </c>
    </row>
    <row r="51" spans="2:4" x14ac:dyDescent="0.25">
      <c r="B51" s="93"/>
      <c r="C51" s="26" t="s">
        <v>38</v>
      </c>
      <c r="D51" s="96"/>
    </row>
    <row r="52" spans="2:4" x14ac:dyDescent="0.25">
      <c r="B52" s="94"/>
      <c r="C52" s="26" t="s">
        <v>39</v>
      </c>
      <c r="D52" s="97"/>
    </row>
    <row r="53" spans="2:4" x14ac:dyDescent="0.25">
      <c r="B53" s="104" t="s">
        <v>43</v>
      </c>
      <c r="C53" s="105" t="s">
        <v>36</v>
      </c>
      <c r="D53" s="106"/>
    </row>
    <row r="54" spans="2:4" x14ac:dyDescent="0.25">
      <c r="B54" s="29" t="s">
        <v>48</v>
      </c>
      <c r="C54" s="30" t="s">
        <v>45</v>
      </c>
      <c r="D54" s="28" t="s">
        <v>72</v>
      </c>
    </row>
    <row r="57" spans="2:4" ht="37.5" customHeight="1" x14ac:dyDescent="0.25">
      <c r="B57" s="107" t="s">
        <v>85</v>
      </c>
      <c r="C57" s="108"/>
      <c r="D57" s="108"/>
    </row>
    <row r="58" spans="2:4" x14ac:dyDescent="0.25">
      <c r="B58" s="68"/>
      <c r="C58" s="69"/>
      <c r="D58" s="70"/>
    </row>
    <row r="59" spans="2:4" ht="75.75" customHeight="1" x14ac:dyDescent="0.25">
      <c r="B59" s="107" t="s">
        <v>86</v>
      </c>
      <c r="C59" s="108"/>
      <c r="D59" s="108"/>
    </row>
    <row r="60" spans="2:4" ht="78.75" customHeight="1" x14ac:dyDescent="0.25">
      <c r="B60" s="109" t="s">
        <v>87</v>
      </c>
      <c r="C60" s="110"/>
      <c r="D60" s="110"/>
    </row>
    <row r="62" spans="2:4" x14ac:dyDescent="0.25">
      <c r="B62" s="3" t="s">
        <v>102</v>
      </c>
    </row>
    <row r="63" spans="2:4" x14ac:dyDescent="0.25">
      <c r="B63" s="3" t="s">
        <v>103</v>
      </c>
      <c r="D63" s="3" t="s">
        <v>104</v>
      </c>
    </row>
  </sheetData>
  <dataConsolidate/>
  <mergeCells count="24">
    <mergeCell ref="B57:D57"/>
    <mergeCell ref="B59:D59"/>
    <mergeCell ref="B60:D60"/>
    <mergeCell ref="B2:D2"/>
    <mergeCell ref="C3:D3"/>
    <mergeCell ref="B32:D32"/>
    <mergeCell ref="B10:D10"/>
    <mergeCell ref="C11:D11"/>
    <mergeCell ref="C9:D9"/>
    <mergeCell ref="C4:D4"/>
    <mergeCell ref="C6:D6"/>
    <mergeCell ref="C8:D8"/>
    <mergeCell ref="B12:D12"/>
    <mergeCell ref="B14:B25"/>
    <mergeCell ref="B26:D26"/>
    <mergeCell ref="B53:D53"/>
    <mergeCell ref="B50:B52"/>
    <mergeCell ref="D50:D52"/>
    <mergeCell ref="B45:B48"/>
    <mergeCell ref="B44:D44"/>
    <mergeCell ref="C7:D7"/>
    <mergeCell ref="B27:B31"/>
    <mergeCell ref="B49:D49"/>
    <mergeCell ref="B33:B43"/>
  </mergeCells>
  <phoneticPr fontId="3" type="noConversion"/>
  <pageMargins left="0.70866141732283472" right="0.70866141732283472" top="0.19685039370078741" bottom="0.74803149606299213" header="0.31496062992125984" footer="0.31496062992125984"/>
  <pageSetup paperSize="9" scale="55" fitToHeight="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G24" sqref="G24"/>
    </sheetView>
  </sheetViews>
  <sheetFormatPr defaultRowHeight="15" x14ac:dyDescent="0.25"/>
  <sheetData>
    <row r="1" spans="1:13" ht="15.75" x14ac:dyDescent="0.25">
      <c r="A1" s="120" t="s">
        <v>13</v>
      </c>
      <c r="B1" s="121"/>
      <c r="C1" s="121"/>
      <c r="D1" s="121"/>
      <c r="E1" s="121"/>
      <c r="F1" s="121"/>
      <c r="G1" s="121"/>
      <c r="H1" s="121"/>
      <c r="I1" s="121"/>
      <c r="J1" s="121"/>
      <c r="K1" s="121"/>
      <c r="L1" s="121"/>
      <c r="M1" s="121"/>
    </row>
    <row r="2" spans="1:13" ht="29.25" customHeight="1" x14ac:dyDescent="0.25">
      <c r="A2" s="122" t="s">
        <v>87</v>
      </c>
      <c r="B2" s="122"/>
      <c r="C2" s="122"/>
      <c r="D2" s="122"/>
      <c r="E2" s="122"/>
      <c r="F2" s="122"/>
      <c r="G2" s="122"/>
      <c r="H2" s="122"/>
      <c r="I2" s="122"/>
      <c r="J2" s="122"/>
      <c r="K2" s="122"/>
      <c r="L2" s="122"/>
      <c r="M2" s="122"/>
    </row>
  </sheetData>
  <mergeCells count="2">
    <mergeCell ref="A1:M1"/>
    <mergeCell ref="A2:M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6"/>
  <sheetViews>
    <sheetView tabSelected="1" workbookViewId="0">
      <selection activeCell="E20" sqref="E20"/>
    </sheetView>
  </sheetViews>
  <sheetFormatPr defaultRowHeight="15.75" x14ac:dyDescent="0.25"/>
  <cols>
    <col min="1" max="1" width="3" style="41" customWidth="1"/>
    <col min="2" max="2" width="10.42578125" style="41" customWidth="1"/>
    <col min="3" max="3" width="25.140625" style="41" customWidth="1"/>
    <col min="4" max="4" width="30.7109375" style="41" customWidth="1"/>
    <col min="5" max="5" width="17.28515625" style="41" customWidth="1"/>
    <col min="6" max="6" width="31.7109375" style="41" customWidth="1"/>
    <col min="7" max="7" width="13.85546875" style="41" customWidth="1"/>
    <col min="8" max="16384" width="9.140625" style="41"/>
  </cols>
  <sheetData>
    <row r="1" spans="2:7" ht="16.5" thickBot="1" x14ac:dyDescent="0.3"/>
    <row r="2" spans="2:7" s="47" customFormat="1" ht="16.5" thickBot="1" x14ac:dyDescent="0.3">
      <c r="B2" s="123" t="s">
        <v>78</v>
      </c>
      <c r="C2" s="124"/>
      <c r="D2" s="124"/>
      <c r="E2" s="124"/>
      <c r="F2" s="124"/>
      <c r="G2" s="125"/>
    </row>
    <row r="3" spans="2:7" s="47" customFormat="1" x14ac:dyDescent="0.25">
      <c r="B3" s="126" t="s">
        <v>79</v>
      </c>
      <c r="C3" s="127"/>
      <c r="D3" s="128" t="s">
        <v>99</v>
      </c>
      <c r="E3" s="129"/>
      <c r="F3" s="129"/>
      <c r="G3" s="130"/>
    </row>
    <row r="4" spans="2:7" s="47" customFormat="1" x14ac:dyDescent="0.25">
      <c r="B4" s="131" t="s">
        <v>80</v>
      </c>
      <c r="C4" s="132"/>
      <c r="D4" s="133" t="s">
        <v>100</v>
      </c>
      <c r="E4" s="134"/>
      <c r="F4" s="134"/>
      <c r="G4" s="135"/>
    </row>
    <row r="5" spans="2:7" s="47" customFormat="1" x14ac:dyDescent="0.25">
      <c r="B5" s="136" t="s">
        <v>81</v>
      </c>
      <c r="C5" s="137"/>
      <c r="D5" s="138" t="s">
        <v>101</v>
      </c>
      <c r="E5" s="139"/>
      <c r="F5" s="139"/>
      <c r="G5" s="140"/>
    </row>
    <row r="6" spans="2:7" s="47" customFormat="1" ht="16.5" thickBot="1" x14ac:dyDescent="0.3">
      <c r="B6" s="141" t="s">
        <v>82</v>
      </c>
      <c r="C6" s="142"/>
      <c r="D6" s="143">
        <v>714334</v>
      </c>
      <c r="E6" s="144"/>
      <c r="F6" s="144"/>
      <c r="G6" s="145"/>
    </row>
    <row r="7" spans="2:7" ht="16.5" thickBot="1" x14ac:dyDescent="0.3"/>
    <row r="8" spans="2:7" x14ac:dyDescent="0.25">
      <c r="B8" s="146" t="s">
        <v>44</v>
      </c>
      <c r="C8" s="147"/>
      <c r="D8" s="147"/>
      <c r="E8" s="147"/>
      <c r="F8" s="147"/>
      <c r="G8" s="148"/>
    </row>
    <row r="9" spans="2:7" ht="52.5" customHeight="1" x14ac:dyDescent="0.25">
      <c r="B9" s="48" t="s">
        <v>14</v>
      </c>
      <c r="C9" s="49" t="s">
        <v>15</v>
      </c>
      <c r="D9" s="49" t="s">
        <v>16</v>
      </c>
      <c r="E9" s="50" t="s">
        <v>17</v>
      </c>
      <c r="F9" s="49" t="s">
        <v>18</v>
      </c>
      <c r="G9" s="51" t="s">
        <v>8</v>
      </c>
    </row>
    <row r="10" spans="2:7" x14ac:dyDescent="0.25">
      <c r="B10" s="52">
        <v>1</v>
      </c>
      <c r="C10" s="53">
        <v>44881</v>
      </c>
      <c r="D10" s="91">
        <v>1510255.044</v>
      </c>
      <c r="E10" s="55"/>
      <c r="F10" s="54" t="s">
        <v>115</v>
      </c>
      <c r="G10" s="56" t="s">
        <v>116</v>
      </c>
    </row>
    <row r="11" spans="2:7" x14ac:dyDescent="0.25">
      <c r="B11" s="52">
        <v>2</v>
      </c>
      <c r="C11" s="53">
        <v>44889</v>
      </c>
      <c r="D11" s="91">
        <f>D10*0.9</f>
        <v>1359229.5396</v>
      </c>
      <c r="E11" s="55">
        <v>-0.1</v>
      </c>
      <c r="F11" s="54" t="s">
        <v>115</v>
      </c>
      <c r="G11" s="56" t="s">
        <v>116</v>
      </c>
    </row>
    <row r="12" spans="2:7" x14ac:dyDescent="0.25">
      <c r="B12" s="52">
        <v>3</v>
      </c>
      <c r="C12" s="53">
        <v>44897</v>
      </c>
      <c r="D12" s="91">
        <f>D10*0.8</f>
        <v>1208204.0352</v>
      </c>
      <c r="E12" s="55">
        <v>-0.2</v>
      </c>
      <c r="F12" s="54" t="s">
        <v>115</v>
      </c>
      <c r="G12" s="56" t="s">
        <v>116</v>
      </c>
    </row>
    <row r="13" spans="2:7" x14ac:dyDescent="0.25">
      <c r="B13" s="52">
        <v>4</v>
      </c>
      <c r="C13" s="53">
        <v>44907</v>
      </c>
      <c r="D13" s="91">
        <f>D10*0.7</f>
        <v>1057178.5307999998</v>
      </c>
      <c r="E13" s="55">
        <v>-0.3</v>
      </c>
      <c r="F13" s="54" t="s">
        <v>115</v>
      </c>
      <c r="G13" s="56" t="s">
        <v>116</v>
      </c>
    </row>
    <row r="14" spans="2:7" x14ac:dyDescent="0.25">
      <c r="B14" s="52"/>
      <c r="C14" s="53"/>
      <c r="D14" s="91"/>
      <c r="E14" s="55"/>
      <c r="F14" s="54"/>
      <c r="G14" s="56"/>
    </row>
    <row r="15" spans="2:7" x14ac:dyDescent="0.25">
      <c r="B15" s="52"/>
      <c r="C15" s="53"/>
      <c r="D15" s="91"/>
      <c r="E15" s="55"/>
      <c r="F15" s="54"/>
      <c r="G15" s="56"/>
    </row>
    <row r="16" spans="2:7" x14ac:dyDescent="0.25">
      <c r="B16" s="52"/>
      <c r="C16" s="53"/>
      <c r="D16" s="91"/>
      <c r="E16" s="55"/>
      <c r="F16" s="54"/>
      <c r="G16" s="56"/>
    </row>
    <row r="17" spans="2:7" x14ac:dyDescent="0.25">
      <c r="B17" s="52"/>
      <c r="C17" s="53"/>
      <c r="D17" s="91"/>
      <c r="E17" s="55"/>
      <c r="F17" s="54"/>
      <c r="G17" s="56"/>
    </row>
    <row r="18" spans="2:7" x14ac:dyDescent="0.25">
      <c r="B18" s="52"/>
      <c r="C18" s="53"/>
      <c r="D18" s="91"/>
      <c r="E18" s="55"/>
      <c r="F18" s="54"/>
      <c r="G18" s="56"/>
    </row>
    <row r="19" spans="2:7" x14ac:dyDescent="0.25">
      <c r="B19" s="52"/>
      <c r="C19" s="53"/>
      <c r="D19" s="54"/>
      <c r="E19" s="55"/>
      <c r="F19" s="54"/>
      <c r="G19" s="56"/>
    </row>
    <row r="20" spans="2:7" x14ac:dyDescent="0.25">
      <c r="B20" s="52"/>
      <c r="C20" s="53"/>
      <c r="D20" s="54"/>
      <c r="E20" s="55"/>
      <c r="F20" s="54"/>
      <c r="G20" s="56"/>
    </row>
    <row r="21" spans="2:7" x14ac:dyDescent="0.25">
      <c r="B21" s="52"/>
      <c r="C21" s="53"/>
      <c r="D21" s="54"/>
      <c r="E21" s="55"/>
      <c r="F21" s="54"/>
      <c r="G21" s="56"/>
    </row>
    <row r="22" spans="2:7" x14ac:dyDescent="0.25">
      <c r="B22" s="52"/>
      <c r="C22" s="53"/>
      <c r="D22" s="54"/>
      <c r="E22" s="55"/>
      <c r="F22" s="54"/>
      <c r="G22" s="56"/>
    </row>
    <row r="23" spans="2:7" x14ac:dyDescent="0.25">
      <c r="B23" s="52"/>
      <c r="C23" s="53"/>
      <c r="D23" s="54"/>
      <c r="E23" s="55"/>
      <c r="F23" s="54"/>
      <c r="G23" s="56"/>
    </row>
    <row r="24" spans="2:7" ht="16.5" thickBot="1" x14ac:dyDescent="0.3">
      <c r="B24" s="57"/>
      <c r="C24" s="58"/>
      <c r="D24" s="59"/>
      <c r="E24" s="60"/>
      <c r="F24" s="59"/>
      <c r="G24" s="61"/>
    </row>
    <row r="26" spans="2:7" ht="57.75" customHeight="1" x14ac:dyDescent="0.25">
      <c r="B26" s="110" t="s">
        <v>87</v>
      </c>
      <c r="C26" s="110"/>
      <c r="D26" s="110"/>
      <c r="E26" s="110"/>
      <c r="F26" s="110"/>
      <c r="G26" s="110"/>
    </row>
  </sheetData>
  <mergeCells count="11">
    <mergeCell ref="B26:G26"/>
    <mergeCell ref="B2:G2"/>
    <mergeCell ref="B3:C3"/>
    <mergeCell ref="D3:G3"/>
    <mergeCell ref="B4:C4"/>
    <mergeCell ref="D4:G4"/>
    <mergeCell ref="B5:C5"/>
    <mergeCell ref="D5:G5"/>
    <mergeCell ref="B6:C6"/>
    <mergeCell ref="D6:G6"/>
    <mergeCell ref="B8:G8"/>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workbookViewId="0">
      <selection activeCell="A11" sqref="A11:B11"/>
    </sheetView>
  </sheetViews>
  <sheetFormatPr defaultRowHeight="15" x14ac:dyDescent="0.25"/>
  <cols>
    <col min="1" max="1" width="13.85546875" style="32" customWidth="1"/>
    <col min="2" max="2" width="26.7109375" style="32" customWidth="1"/>
    <col min="3" max="16384" width="9.140625" style="32"/>
  </cols>
  <sheetData>
    <row r="1" spans="1:2" x14ac:dyDescent="0.25">
      <c r="A1" s="149" t="s">
        <v>19</v>
      </c>
      <c r="B1" s="149"/>
    </row>
    <row r="2" spans="1:2" x14ac:dyDescent="0.25">
      <c r="A2" s="27" t="s">
        <v>14</v>
      </c>
      <c r="B2" s="27" t="s">
        <v>20</v>
      </c>
    </row>
    <row r="3" spans="1:2" x14ac:dyDescent="0.25">
      <c r="A3" s="27"/>
      <c r="B3" s="27"/>
    </row>
    <row r="4" spans="1:2" x14ac:dyDescent="0.25">
      <c r="A4" s="27"/>
      <c r="B4" s="27"/>
    </row>
    <row r="5" spans="1:2" x14ac:dyDescent="0.25">
      <c r="A5" s="27"/>
      <c r="B5" s="27"/>
    </row>
    <row r="6" spans="1:2" x14ac:dyDescent="0.25">
      <c r="A6" s="27"/>
      <c r="B6" s="27"/>
    </row>
    <row r="7" spans="1:2" x14ac:dyDescent="0.25">
      <c r="A7" s="27"/>
      <c r="B7" s="27"/>
    </row>
    <row r="8" spans="1:2" x14ac:dyDescent="0.25">
      <c r="A8" s="27"/>
      <c r="B8" s="27"/>
    </row>
    <row r="9" spans="1:2" x14ac:dyDescent="0.25">
      <c r="A9" s="27"/>
      <c r="B9" s="27"/>
    </row>
    <row r="11" spans="1:2" ht="91.5" customHeight="1" x14ac:dyDescent="0.25">
      <c r="A11" s="150" t="s">
        <v>87</v>
      </c>
      <c r="B11" s="150"/>
    </row>
  </sheetData>
  <mergeCells count="2">
    <mergeCell ref="A1:B1"/>
    <mergeCell ref="A11:B1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30"/>
  <sheetViews>
    <sheetView zoomScale="75" zoomScaleNormal="75" workbookViewId="0">
      <selection activeCell="B24" sqref="B24:C24"/>
    </sheetView>
  </sheetViews>
  <sheetFormatPr defaultRowHeight="15.75" x14ac:dyDescent="0.25"/>
  <cols>
    <col min="1" max="1" width="9.140625" style="41"/>
    <col min="2" max="2" width="64.42578125" style="43" customWidth="1"/>
    <col min="3" max="3" width="69.140625" style="46" customWidth="1"/>
    <col min="4" max="11" width="23.140625" style="43" customWidth="1"/>
    <col min="12" max="16384" width="9.140625" style="41"/>
  </cols>
  <sheetData>
    <row r="1" spans="2:7" x14ac:dyDescent="0.25">
      <c r="B1" s="41"/>
      <c r="C1" s="42"/>
    </row>
    <row r="2" spans="2:7" ht="76.5" customHeight="1" x14ac:dyDescent="0.25">
      <c r="B2" s="156" t="str">
        <f>'7.1 Транспорт'!B2:D2</f>
        <v xml:space="preserve">                       ПАСПОРТ АКТИВУ
                        Транспортні засоби та спеціалізована техніка/або майнові права на транспортні засоби та спеціалізовану техніку</v>
      </c>
      <c r="C2" s="157"/>
    </row>
    <row r="3" spans="2:7" x14ac:dyDescent="0.25">
      <c r="B3" s="33" t="s">
        <v>54</v>
      </c>
      <c r="C3" s="34"/>
    </row>
    <row r="4" spans="2:7" x14ac:dyDescent="0.25">
      <c r="B4" s="160" t="s">
        <v>55</v>
      </c>
      <c r="C4" s="160"/>
    </row>
    <row r="5" spans="2:7" x14ac:dyDescent="0.25">
      <c r="B5" s="64" t="s">
        <v>84</v>
      </c>
      <c r="C5" s="65">
        <f>'7.1 Транспорт'!D13</f>
        <v>1</v>
      </c>
    </row>
    <row r="6" spans="2:7" ht="27.75" customHeight="1" x14ac:dyDescent="0.25">
      <c r="B6" s="35" t="s">
        <v>73</v>
      </c>
      <c r="C6" s="36" t="str">
        <f>'7.1 Транспорт'!D14</f>
        <v>Транспортні засоби</v>
      </c>
    </row>
    <row r="7" spans="2:7" ht="78.75" x14ac:dyDescent="0.25">
      <c r="B7" s="37" t="s">
        <v>74</v>
      </c>
      <c r="C7" s="67" t="str">
        <f>'7.1 Транспорт'!D15</f>
        <v>Фургон малотонажний операт.-В</v>
      </c>
      <c r="D7" s="43" t="s">
        <v>108</v>
      </c>
    </row>
    <row r="8" spans="2:7" x14ac:dyDescent="0.25">
      <c r="B8" s="37" t="s">
        <v>67</v>
      </c>
      <c r="C8" s="36" t="str">
        <f>'7.1 Транспорт'!D16</f>
        <v>марка CS, модель АСП3-32-3-С (RENAULT MASTER)</v>
      </c>
      <c r="F8" s="44"/>
      <c r="G8" s="45"/>
    </row>
    <row r="9" spans="2:7" x14ac:dyDescent="0.25">
      <c r="B9" s="38" t="s">
        <v>59</v>
      </c>
      <c r="C9" s="36">
        <f>'7.1 Транспорт'!D17</f>
        <v>2021</v>
      </c>
    </row>
    <row r="10" spans="2:7" x14ac:dyDescent="0.25">
      <c r="B10" s="38" t="s">
        <v>60</v>
      </c>
      <c r="C10" s="36">
        <f>'7.1 Транспорт'!D18</f>
        <v>2299</v>
      </c>
    </row>
    <row r="11" spans="2:7" x14ac:dyDescent="0.25">
      <c r="B11" s="38" t="s">
        <v>61</v>
      </c>
      <c r="C11" s="36">
        <f>'7.1 Транспорт'!D19</f>
        <v>22898</v>
      </c>
    </row>
    <row r="12" spans="2:7" x14ac:dyDescent="0.25">
      <c r="B12" s="38" t="s">
        <v>62</v>
      </c>
      <c r="C12" s="36" t="str">
        <f>'7.1 Транспорт'!D20</f>
        <v>білий</v>
      </c>
    </row>
    <row r="13" spans="2:7" x14ac:dyDescent="0.25">
      <c r="B13" s="38" t="s">
        <v>63</v>
      </c>
      <c r="C13" s="36" t="str">
        <f>'7.1 Транспорт'!D21</f>
        <v>VF1MAFES767182661</v>
      </c>
    </row>
    <row r="14" spans="2:7" x14ac:dyDescent="0.25">
      <c r="B14" s="38" t="s">
        <v>64</v>
      </c>
      <c r="C14" s="36" t="str">
        <f>'7.1 Транспорт'!D22</f>
        <v>наявний</v>
      </c>
    </row>
    <row r="15" spans="2:7" ht="31.5" x14ac:dyDescent="0.25">
      <c r="B15" s="38" t="s">
        <v>75</v>
      </c>
      <c r="C15" s="36" t="str">
        <f>'7.1 Транспорт'!D23</f>
        <v>задовільний</v>
      </c>
    </row>
    <row r="16" spans="2:7" x14ac:dyDescent="0.25">
      <c r="B16" s="39" t="s">
        <v>66</v>
      </c>
      <c r="C16" s="36" t="str">
        <f>'7.1 Транспорт'!D24</f>
        <v>Справний технічний стан (ДТП,пошкодження ЛКП)</v>
      </c>
    </row>
    <row r="17" spans="2:10" x14ac:dyDescent="0.25">
      <c r="B17" s="38" t="s">
        <v>65</v>
      </c>
      <c r="C17" s="36" t="str">
        <f>'7.1 Транспорт'!D25</f>
        <v>м.Харків</v>
      </c>
    </row>
    <row r="18" spans="2:10" x14ac:dyDescent="0.25">
      <c r="B18" s="158" t="s">
        <v>53</v>
      </c>
      <c r="C18" s="159"/>
    </row>
    <row r="19" spans="2:10" x14ac:dyDescent="0.25">
      <c r="B19" s="40" t="s">
        <v>56</v>
      </c>
      <c r="C19" s="153" t="s">
        <v>76</v>
      </c>
    </row>
    <row r="20" spans="2:10" x14ac:dyDescent="0.25">
      <c r="B20" s="40" t="s">
        <v>57</v>
      </c>
      <c r="C20" s="154"/>
    </row>
    <row r="21" spans="2:10" x14ac:dyDescent="0.25">
      <c r="B21" s="40" t="s">
        <v>58</v>
      </c>
      <c r="C21" s="155"/>
    </row>
    <row r="23" spans="2:10" ht="48.75" customHeight="1" x14ac:dyDescent="0.25">
      <c r="B23" s="152" t="s">
        <v>85</v>
      </c>
      <c r="C23" s="152"/>
    </row>
    <row r="24" spans="2:10" ht="133.5" customHeight="1" x14ac:dyDescent="0.25">
      <c r="B24" s="152" t="s">
        <v>86</v>
      </c>
      <c r="C24" s="152"/>
      <c r="D24" s="66"/>
      <c r="E24" s="66"/>
      <c r="F24" s="66"/>
      <c r="G24" s="66"/>
      <c r="H24" s="66"/>
      <c r="I24" s="66"/>
      <c r="J24" s="66"/>
    </row>
    <row r="25" spans="2:10" ht="105" customHeight="1" x14ac:dyDescent="0.25">
      <c r="B25" s="151" t="s">
        <v>87</v>
      </c>
      <c r="C25" s="151"/>
    </row>
    <row r="26" spans="2:10" ht="36" customHeight="1" x14ac:dyDescent="0.25">
      <c r="B26" s="161" t="s">
        <v>88</v>
      </c>
      <c r="C26" s="161"/>
      <c r="D26" s="71"/>
    </row>
    <row r="27" spans="2:10" ht="120.75" customHeight="1" x14ac:dyDescent="0.25">
      <c r="B27" s="151" t="s">
        <v>89</v>
      </c>
      <c r="C27" s="151"/>
      <c r="D27" s="72"/>
    </row>
    <row r="29" spans="2:10" x14ac:dyDescent="0.25">
      <c r="B29" s="3" t="s">
        <v>102</v>
      </c>
      <c r="C29" s="3"/>
    </row>
    <row r="30" spans="2:10" x14ac:dyDescent="0.25">
      <c r="B30" s="3" t="s">
        <v>103</v>
      </c>
      <c r="C30" s="74" t="s">
        <v>104</v>
      </c>
    </row>
  </sheetData>
  <mergeCells count="9">
    <mergeCell ref="B27:C27"/>
    <mergeCell ref="B25:C25"/>
    <mergeCell ref="B24:C24"/>
    <mergeCell ref="C19:C21"/>
    <mergeCell ref="B2:C2"/>
    <mergeCell ref="B18:C18"/>
    <mergeCell ref="B4:C4"/>
    <mergeCell ref="B23:C23"/>
    <mergeCell ref="B26:C26"/>
  </mergeCells>
  <hyperlinks>
    <hyperlink ref="C19:C21" location="'7.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6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7.1 Транспорт</vt:lpstr>
      <vt:lpstr>7.2</vt:lpstr>
      <vt:lpstr>7.3</vt:lpstr>
      <vt:lpstr>7.4</vt:lpstr>
      <vt:lpstr>Публічний паспорт</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Кравчук Ярослав Михайлович</cp:lastModifiedBy>
  <cp:lastPrinted>2022-12-15T10:45:17Z</cp:lastPrinted>
  <dcterms:created xsi:type="dcterms:W3CDTF">2015-10-12T12:03:25Z</dcterms:created>
  <dcterms:modified xsi:type="dcterms:W3CDTF">2022-12-15T14:55:29Z</dcterms:modified>
</cp:coreProperties>
</file>