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Паркомісця, смт.Кореїз, Південна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5.3" sheetId="9" r:id="rId3"/>
    <sheet name="5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6" i="9" l="1"/>
  <c r="C15" i="9"/>
  <c r="C14" i="9"/>
  <c r="C13" i="9"/>
  <c r="C12" i="9"/>
  <c r="C11" i="9"/>
  <c r="C10" i="9"/>
  <c r="C9" i="9"/>
</calcChain>
</file>

<file path=xl/sharedStrings.xml><?xml version="1.0" encoding="utf-8"?>
<sst xmlns="http://schemas.openxmlformats.org/spreadsheetml/2006/main" count="52" uniqueCount="50">
  <si>
    <t>Результати фотофіксації об'єкту</t>
  </si>
  <si>
    <t>№</t>
  </si>
  <si>
    <t>Інформаційні посилання на об'єкт:</t>
  </si>
  <si>
    <t>Посилання:</t>
  </si>
  <si>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</si>
  <si>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</si>
  <si>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</si>
  <si>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</si>
  <si>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</si>
  <si>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</si>
  <si>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</si>
  <si>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</si>
  <si>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</si>
  <si>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2. ВАРТІСТЬ МАЙНА (АКТИВУ)</t>
  </si>
  <si>
    <t>3. ГРАФІЧНІ МАТЕРІАЛИ</t>
  </si>
  <si>
    <t>3.1. Фотофіксація</t>
  </si>
  <si>
    <t>3.2. Ситуаційний план</t>
  </si>
  <si>
    <t>3.3. Тощо</t>
  </si>
  <si>
    <r>
      <t xml:space="preserve">1.7. Наявність земельної ділянки
("так" або "ні")
</t>
    </r>
    <r>
      <rPr>
        <sz val="12"/>
        <color theme="1"/>
        <rFont val="Calibri"/>
        <family val="2"/>
        <charset val="204"/>
        <scheme val="minor"/>
      </rPr>
      <t>(у разі наявності надається інформація відповідно до паспорту активу нерухомість (земельні ділянки)</t>
    </r>
  </si>
  <si>
    <t>ні</t>
  </si>
  <si>
    <t>д/в</t>
  </si>
  <si>
    <t xml:space="preserve">ні </t>
  </si>
  <si>
    <t xml:space="preserve">              Журнал торгів:</t>
  </si>
  <si>
    <t xml:space="preserve"> нерухомість</t>
  </si>
  <si>
    <t>ПАТ "ПтБ"</t>
  </si>
  <si>
    <t>комерційна нерухомість</t>
  </si>
  <si>
    <t>паркувальне місце</t>
  </si>
  <si>
    <t>735 600,00 грн. (без ПДВ)</t>
  </si>
  <si>
    <t>Інформація щодо незалежної оцінки:</t>
  </si>
  <si>
    <t>Назва оцінювача (СОД)</t>
  </si>
  <si>
    <t xml:space="preserve">ТОВ “КАНЗАС РІАЛ ЕСТЕЙТ”         </t>
  </si>
  <si>
    <t>Сертифікат №</t>
  </si>
  <si>
    <t>№131/16 від 15.02.2016 р</t>
  </si>
  <si>
    <t>Дата оцінки</t>
  </si>
  <si>
    <t>Оціночна вартість</t>
  </si>
  <si>
    <t>2.1.  Початкова вартість реалізації</t>
  </si>
  <si>
    <t>1.8. Наявність зареєстрованих неповнолітніх/недієздатних</t>
  </si>
  <si>
    <t>-</t>
  </si>
  <si>
    <t>Посилання на фото</t>
  </si>
  <si>
    <t>Автономна Республіка Крим, м. Ялта, смт. Кореїз, вул. Південна, будинок 68 паркувальне місце № 40 в літ.Б</t>
  </si>
  <si>
    <t>1.9. Оснащення інженерними системами</t>
  </si>
  <si>
    <t>ріш. 1064 від 25/04/18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</si>
  <si>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</si>
  <si>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</si>
  <si>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</si>
  <si>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</si>
  <si>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</si>
  <si>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http://torgi.fg.gov.ua/177854</t>
  </si>
  <si>
    <t>ріш. 1897 від 17/08/18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</si>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</sst>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_-* #,##0_₴_-;\-* #,##0_₴_-;_-* &quot;-&quot;??_₴_-;_-@_-"/>
    <numFmt numFmtId="165" formatCode="#,##0.00;[Red]#,##0.00"/>
    <numFmt numFmtId="169" formatCode="_-* #,##0.00_₴_-;\-* #,##0.00_₴_-;_-* &quot;-&quot;??_₴_-;_-@_-"/>
    <numFmt numFmtId="171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/>
    <xf numFmtId="0" fontId="8" fillId="0" borderId="7" xfId="0" applyFont="1" applyFill="1" applyBorder="1" applyAlignment="1" applyProtection="1">
      <alignment horizontal="left" vertical="center"/>
    </xf>
    <xf numFmtId="14" fontId="3" fillId="0" borderId="8" xfId="0" applyNumberFormat="1" applyFont="1" applyBorder="1" applyAlignment="1" applyProtection="1">
      <alignment horizontal="left"/>
    </xf>
    <xf numFmtId="0" fontId="8" fillId="0" borderId="11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12" fillId="0" borderId="12" xfId="0" applyNumberFormat="1" applyFont="1" applyBorder="1" applyAlignment="1">
      <alignment horizontal="center" vertical="center" wrapText="1"/>
    </xf>
    <xf numFmtId="0" fontId="8" fillId="0" borderId="11" xfId="0" applyFont="1" applyBorder="1" applyAlignment="1" applyProtection="1">
      <alignment wrapText="1"/>
    </xf>
    <xf numFmtId="0" fontId="9" fillId="0" borderId="12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left" vertical="center" wrapText="1"/>
    </xf>
    <xf numFmtId="165" fontId="9" fillId="0" borderId="12" xfId="0" applyNumberFormat="1" applyFont="1" applyFill="1" applyBorder="1" applyAlignment="1" applyProtection="1">
      <alignment horizontal="center" vertical="center"/>
    </xf>
    <xf numFmtId="14" fontId="7" fillId="0" borderId="11" xfId="0" applyNumberFormat="1" applyFont="1" applyBorder="1"/>
    <xf numFmtId="14" fontId="7" fillId="0" borderId="14" xfId="0" applyNumberFormat="1" applyFont="1" applyBorder="1"/>
    <xf numFmtId="0" fontId="0" fillId="0" borderId="1" xfId="0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13" fillId="0" borderId="1" xfId="4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5" applyNumberFormat="1" applyFont="1" applyBorder="1" applyAlignment="1">
      <alignment horizontal="center" vertical="center"/>
    </xf>
    <xf numFmtId="4" fontId="0" fillId="0" borderId="1" xfId="5" applyNumberFormat="1" applyFont="1" applyBorder="1" applyAlignment="1">
      <alignment horizontal="center"/>
    </xf>
    <xf numFmtId="0" fontId="8" fillId="2" borderId="9" xfId="0" applyFont="1" applyFill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center"/>
    </xf>
    <xf numFmtId="14" fontId="13" fillId="0" borderId="13" xfId="4" applyNumberFormat="1" applyFill="1" applyBorder="1" applyAlignment="1" applyProtection="1">
      <alignment horizontal="center" vertical="center"/>
    </xf>
    <xf numFmtId="14" fontId="13" fillId="0" borderId="8" xfId="4" applyNumberFormat="1" applyFill="1" applyBorder="1" applyAlignment="1" applyProtection="1">
      <alignment horizontal="center" vertical="center"/>
    </xf>
    <xf numFmtId="14" fontId="13" fillId="0" borderId="15" xfId="4" applyNumberForma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0" fillId="0" borderId="3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1" fontId="0" fillId="0" borderId="1" xfId="6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6" applyNumberFormat="1" applyFont="1" applyBorder="1"/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  <cellStyle name="Фінансовий 2" xfId="5"/>
    <cellStyle name="Фінансови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2878669</xdr:colOff>
      <xdr:row>1</xdr:row>
      <xdr:rowOff>90271</xdr:rowOff>
    </xdr:from>
    <xdr:to>
      <xdr:col>2</xdr:col>
      <xdr:colOff>4083176</xdr:colOff>
      <xdr:row>1</xdr:row>
      <xdr:rowOff>328396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92752" y="227854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152400</xdr:rowOff>
    </xdr:from>
    <xdr:to>
      <xdr:col>4</xdr:col>
      <xdr:colOff>19050</xdr:colOff>
      <xdr:row>17</xdr:row>
      <xdr:rowOff>157201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52425"/>
          <a:ext cx="2286000" cy="3052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torgi.fg.gov.ua/1778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90" zoomScaleNormal="90" workbookViewId="0">
      <selection activeCell="G6" sqref="G6"/>
    </sheetView>
  </sheetViews>
  <sheetFormatPr defaultRowHeight="15" x14ac:dyDescent="0.25"/>
  <cols>
    <col min="1" max="1" width="4.42578125" customWidth="1"/>
    <col min="2" max="2" width="38.140625" customWidth="1"/>
    <col min="3" max="3" width="62.28515625" customWidth="1"/>
    <col min="4" max="4" width="16" customWidth="1"/>
  </cols>
  <sheetData>
    <row r="1" spans="1:3" ht="10.5" customHeight="1" thickBot="1" x14ac:dyDescent="0.3"/>
    <row r="2" spans="1:3" ht="36.75" customHeight="1" thickBot="1" x14ac:dyDescent="0.3">
      <c r="A2" s="1"/>
      <c r="B2" s="43" t="s">
        <v>4</v>
      </c>
      <c r="C2" s="44"/>
    </row>
    <row r="3" spans="1:3" ht="15.75" x14ac:dyDescent="0.25">
      <c r="A3" s="1"/>
      <c r="B3" s="16" t="s">
        <v>5</v>
      </c>
      <c r="C3" s="17" t="s">
        <v>24</v>
      </c>
    </row>
    <row r="4" spans="1:3" ht="15.75" x14ac:dyDescent="0.25">
      <c r="A4" s="1"/>
      <c r="B4" s="38" t="s">
        <v>6</v>
      </c>
      <c r="C4" s="39"/>
    </row>
    <row r="5" spans="1:3" ht="15" customHeight="1" x14ac:dyDescent="0.25">
      <c r="A5" s="1"/>
      <c r="B5" s="18" t="s">
        <v>7</v>
      </c>
      <c r="C5" s="19" t="s">
        <v>23</v>
      </c>
    </row>
    <row r="6" spans="1:3" ht="18.75" customHeight="1" x14ac:dyDescent="0.25">
      <c r="A6" s="1"/>
      <c r="B6" s="20" t="s">
        <v>8</v>
      </c>
      <c r="C6" s="19" t="s">
        <v>25</v>
      </c>
    </row>
    <row r="7" spans="1:3" ht="15.75" x14ac:dyDescent="0.25">
      <c r="A7" s="1"/>
      <c r="B7" s="20" t="s">
        <v>9</v>
      </c>
      <c r="C7" s="19" t="s">
        <v>26</v>
      </c>
    </row>
    <row r="8" spans="1:3" ht="31.5" x14ac:dyDescent="0.25">
      <c r="A8" s="1"/>
      <c r="B8" s="20" t="s">
        <v>10</v>
      </c>
      <c r="C8" s="21" t="s">
        <v>39</v>
      </c>
    </row>
    <row r="9" spans="1:3" ht="14.25" customHeight="1" x14ac:dyDescent="0.25">
      <c r="A9" s="1"/>
      <c r="B9" s="20" t="s">
        <v>11</v>
      </c>
      <c r="C9" s="19">
        <v>30.3</v>
      </c>
    </row>
    <row r="10" spans="1:3" ht="18" customHeight="1" x14ac:dyDescent="0.25">
      <c r="A10" s="1"/>
      <c r="B10" s="20" t="s">
        <v>12</v>
      </c>
      <c r="C10" s="19" t="s">
        <v>19</v>
      </c>
    </row>
    <row r="11" spans="1:3" ht="81" customHeight="1" x14ac:dyDescent="0.25">
      <c r="A11" s="1"/>
      <c r="B11" s="22" t="s">
        <v>18</v>
      </c>
      <c r="C11" s="19" t="s">
        <v>19</v>
      </c>
    </row>
    <row r="12" spans="1:3" ht="31.5" x14ac:dyDescent="0.25">
      <c r="A12" s="1"/>
      <c r="B12" s="22" t="s">
        <v>36</v>
      </c>
      <c r="C12" s="19" t="s">
        <v>21</v>
      </c>
    </row>
    <row r="13" spans="1:3" ht="31.5" x14ac:dyDescent="0.25">
      <c r="A13" s="1"/>
      <c r="B13" s="20" t="s">
        <v>40</v>
      </c>
      <c r="C13" s="23" t="s">
        <v>20</v>
      </c>
    </row>
    <row r="14" spans="1:3" ht="15.75" x14ac:dyDescent="0.25">
      <c r="A14" s="1"/>
      <c r="B14" s="38" t="s">
        <v>13</v>
      </c>
      <c r="C14" s="39"/>
    </row>
    <row r="15" spans="1:3" ht="15.75" x14ac:dyDescent="0.25">
      <c r="A15" s="1"/>
      <c r="B15" s="24" t="s">
        <v>35</v>
      </c>
      <c r="C15" s="25" t="s">
        <v>37</v>
      </c>
    </row>
    <row r="16" spans="1:3" ht="15" customHeight="1" x14ac:dyDescent="0.25">
      <c r="A16" s="1"/>
      <c r="B16" s="38" t="s">
        <v>14</v>
      </c>
      <c r="C16" s="39"/>
    </row>
    <row r="17" spans="1:3" ht="15" customHeight="1" x14ac:dyDescent="0.25">
      <c r="A17" s="1"/>
      <c r="B17" s="26" t="s">
        <v>15</v>
      </c>
      <c r="C17" s="40" t="s">
        <v>38</v>
      </c>
    </row>
    <row r="18" spans="1:3" ht="15.75" x14ac:dyDescent="0.25">
      <c r="A18" s="1"/>
      <c r="B18" s="26" t="s">
        <v>16</v>
      </c>
      <c r="C18" s="41"/>
    </row>
    <row r="19" spans="1:3" ht="15" customHeight="1" thickBot="1" x14ac:dyDescent="0.3">
      <c r="A19" s="1"/>
      <c r="B19" s="27" t="s">
        <v>17</v>
      </c>
      <c r="C19" s="42"/>
    </row>
    <row r="20" spans="1:3" x14ac:dyDescent="0.25">
      <c r="A20" s="1"/>
      <c r="B20" s="4"/>
      <c r="C20" s="4"/>
    </row>
    <row r="22" spans="1:3" x14ac:dyDescent="0.25">
      <c r="C22" s="5"/>
    </row>
  </sheetData>
  <mergeCells count="5">
    <mergeCell ref="B16:C16"/>
    <mergeCell ref="C17:C19"/>
    <mergeCell ref="B2:C2"/>
    <mergeCell ref="B14:C14"/>
    <mergeCell ref="B4:C4"/>
  </mergeCells>
  <hyperlinks>
    <hyperlink ref="C17:C19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Normal="100" workbookViewId="0">
      <selection sqref="A1:M1"/>
    </sheetView>
  </sheetViews>
  <sheetFormatPr defaultRowHeight="15" x14ac:dyDescent="0.25"/>
  <sheetData>
    <row r="1" spans="1:13" ht="15.75" x14ac:dyDescent="0.25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</sheetData>
  <mergeCells count="1">
    <mergeCell ref="A1:M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2" sqref="D12"/>
    </sheetView>
  </sheetViews>
  <sheetFormatPr defaultRowHeight="15" x14ac:dyDescent="0.25"/>
  <cols>
    <col min="1" max="1" width="9.140625" style="3"/>
    <col min="2" max="2" width="22.140625" style="3" customWidth="1"/>
    <col min="3" max="3" width="25.140625" style="3" customWidth="1"/>
    <col min="4" max="4" width="38.28515625" style="3" customWidth="1"/>
    <col min="5" max="5" width="22.28515625" style="14" customWidth="1"/>
    <col min="6" max="6" width="36" style="3" customWidth="1"/>
  </cols>
  <sheetData>
    <row r="1" spans="1:6" x14ac:dyDescent="0.25">
      <c r="A1" s="50" t="s">
        <v>28</v>
      </c>
      <c r="B1" s="50"/>
      <c r="C1" s="50"/>
      <c r="D1" s="50"/>
      <c r="E1" s="50"/>
      <c r="F1" s="50"/>
    </row>
    <row r="2" spans="1:6" x14ac:dyDescent="0.25">
      <c r="A2" s="15" t="s">
        <v>29</v>
      </c>
      <c r="B2" s="15"/>
      <c r="C2" s="51" t="s">
        <v>30</v>
      </c>
      <c r="D2" s="52"/>
      <c r="E2" s="52"/>
      <c r="F2" s="53"/>
    </row>
    <row r="3" spans="1:6" x14ac:dyDescent="0.25">
      <c r="A3" s="54" t="s">
        <v>31</v>
      </c>
      <c r="B3" s="55"/>
      <c r="C3" s="51" t="s">
        <v>32</v>
      </c>
      <c r="D3" s="52"/>
      <c r="E3" s="52"/>
      <c r="F3" s="53"/>
    </row>
    <row r="4" spans="1:6" x14ac:dyDescent="0.25">
      <c r="A4" s="15" t="s">
        <v>33</v>
      </c>
      <c r="B4" s="15"/>
      <c r="C4" s="56">
        <v>42826</v>
      </c>
      <c r="D4" s="52"/>
      <c r="E4" s="52"/>
      <c r="F4" s="53"/>
    </row>
    <row r="5" spans="1:6" x14ac:dyDescent="0.25">
      <c r="A5" s="15" t="s">
        <v>34</v>
      </c>
      <c r="B5" s="15"/>
      <c r="C5" s="51" t="s">
        <v>27</v>
      </c>
      <c r="D5" s="52"/>
      <c r="E5" s="52"/>
      <c r="F5" s="53"/>
    </row>
    <row r="6" spans="1:6" ht="20.25" customHeight="1" x14ac:dyDescent="0.25">
      <c r="A6" s="47" t="s">
        <v>22</v>
      </c>
      <c r="B6" s="48"/>
      <c r="C6" s="48"/>
      <c r="D6" s="48"/>
      <c r="E6" s="48"/>
      <c r="F6" s="49"/>
    </row>
    <row r="7" spans="1:6" x14ac:dyDescent="0.25">
      <c r="A7" s="7" t="s">
        <v>1</v>
      </c>
      <c r="B7" s="7" t="s">
        <v>42</v>
      </c>
      <c r="C7" s="7" t="s">
        <v>43</v>
      </c>
      <c r="D7" s="7" t="s">
        <v>44</v>
      </c>
      <c r="E7" s="13" t="s">
        <v>45</v>
      </c>
      <c r="F7" s="7" t="s">
        <v>46</v>
      </c>
    </row>
    <row r="8" spans="1:6" x14ac:dyDescent="0.25">
      <c r="A8" s="28">
        <v>1</v>
      </c>
      <c r="B8" s="8">
        <v>43235</v>
      </c>
      <c r="C8" s="29">
        <v>882720</v>
      </c>
      <c r="D8" s="9"/>
      <c r="E8" s="11"/>
      <c r="F8" s="28" t="s">
        <v>41</v>
      </c>
    </row>
    <row r="9" spans="1:6" x14ac:dyDescent="0.25">
      <c r="A9" s="28">
        <v>2</v>
      </c>
      <c r="B9" s="8">
        <v>43244</v>
      </c>
      <c r="C9" s="29">
        <f>$C$8*0.9</f>
        <v>794448</v>
      </c>
      <c r="D9" s="9">
        <v>-0.1</v>
      </c>
      <c r="E9" s="11"/>
      <c r="F9" s="28"/>
    </row>
    <row r="10" spans="1:6" x14ac:dyDescent="0.25">
      <c r="A10" s="28">
        <v>3</v>
      </c>
      <c r="B10" s="8">
        <v>43256</v>
      </c>
      <c r="C10" s="29">
        <f>C8*0.8</f>
        <v>706176</v>
      </c>
      <c r="D10" s="9">
        <v>-0.2</v>
      </c>
      <c r="E10" s="11"/>
      <c r="F10" s="28"/>
    </row>
    <row r="11" spans="1:6" x14ac:dyDescent="0.25">
      <c r="A11" s="28">
        <v>4</v>
      </c>
      <c r="B11" s="8">
        <v>43265</v>
      </c>
      <c r="C11" s="30">
        <f>C8*0.7</f>
        <v>617904</v>
      </c>
      <c r="D11" s="9">
        <v>-0.3</v>
      </c>
      <c r="E11" s="11"/>
      <c r="F11" s="28"/>
    </row>
    <row r="12" spans="1:6" x14ac:dyDescent="0.25">
      <c r="A12" s="28">
        <v>5</v>
      </c>
      <c r="B12" s="8">
        <v>43273</v>
      </c>
      <c r="C12" s="30">
        <f>C8*0.6</f>
        <v>529632</v>
      </c>
      <c r="D12" s="9">
        <v>-0.4</v>
      </c>
      <c r="E12" s="11"/>
      <c r="F12" s="28"/>
    </row>
    <row r="13" spans="1:6" x14ac:dyDescent="0.25">
      <c r="A13" s="28">
        <v>6</v>
      </c>
      <c r="B13" s="8">
        <v>43285</v>
      </c>
      <c r="C13" s="31">
        <f>C8*0.5</f>
        <v>441360</v>
      </c>
      <c r="D13" s="9">
        <v>-0.5</v>
      </c>
      <c r="E13" s="11"/>
      <c r="F13" s="28"/>
    </row>
    <row r="14" spans="1:6" x14ac:dyDescent="0.25">
      <c r="A14" s="28">
        <v>7</v>
      </c>
      <c r="B14" s="8">
        <v>43294</v>
      </c>
      <c r="C14" s="30">
        <f>C8*0.4</f>
        <v>353088</v>
      </c>
      <c r="D14" s="9">
        <v>-0.6</v>
      </c>
      <c r="E14" s="11"/>
      <c r="F14" s="28"/>
    </row>
    <row r="15" spans="1:6" x14ac:dyDescent="0.25">
      <c r="A15" s="28">
        <v>8</v>
      </c>
      <c r="B15" s="8">
        <v>43305</v>
      </c>
      <c r="C15" s="30">
        <f>C8*0.3</f>
        <v>264816</v>
      </c>
      <c r="D15" s="9">
        <v>-0.7</v>
      </c>
      <c r="E15" s="11"/>
      <c r="F15" s="28"/>
    </row>
    <row r="16" spans="1:6" x14ac:dyDescent="0.25">
      <c r="A16" s="28">
        <v>9</v>
      </c>
      <c r="B16" s="8">
        <v>43314</v>
      </c>
      <c r="C16" s="30">
        <f>C8*0.2</f>
        <v>176544</v>
      </c>
      <c r="D16" s="9">
        <v>-0.8</v>
      </c>
      <c r="E16" s="11"/>
      <c r="F16" s="28"/>
    </row>
    <row r="17" spans="1:6" x14ac:dyDescent="0.25">
      <c r="A17" s="33">
        <v>10</v>
      </c>
      <c r="B17" s="34">
        <v>43342</v>
      </c>
      <c r="C17" s="37">
        <v>158889.60000000001</v>
      </c>
      <c r="D17" s="35"/>
      <c r="E17" s="36"/>
      <c r="F17" s="33" t="s">
        <v>48</v>
      </c>
    </row>
    <row r="18" spans="1:6" ht="14.45" customHeight="1" x14ac:dyDescent="0.25">
      <c r="A18" s="33">
        <v>11</v>
      </c>
      <c r="B18" s="34">
        <v>43353</v>
      </c>
      <c r="C18" s="37">
        <v>143000.64000000001</v>
      </c>
      <c r="D18" s="35">
        <v>0.1</v>
      </c>
      <c r="E18" s="36"/>
      <c r="F18" s="33"/>
    </row>
    <row r="19" spans="1:6" ht="14.45" customHeight="1" x14ac:dyDescent="0.25">
      <c r="A19" s="33">
        <v>12</v>
      </c>
      <c r="B19" s="34">
        <v>43362</v>
      </c>
      <c r="C19" s="37">
        <v>127111.67999999999</v>
      </c>
      <c r="D19" s="35">
        <v>0.2</v>
      </c>
      <c r="E19" s="36"/>
      <c r="F19" s="33"/>
    </row>
    <row r="20" spans="1:6" ht="14.45" customHeight="1" x14ac:dyDescent="0.25">
      <c r="A20" s="33">
        <v>13</v>
      </c>
      <c r="B20" s="34">
        <v>43371</v>
      </c>
      <c r="C20" s="37">
        <v>111222.72</v>
      </c>
      <c r="D20" s="35">
        <v>0.3</v>
      </c>
      <c r="E20" s="36"/>
      <c r="F20" s="33"/>
    </row>
    <row r="21" spans="1:6" x14ac:dyDescent="0.25">
      <c r="A21" s="59">
        <v>14</v>
      </c>
      <c r="B21" s="60">
        <v>43410</v>
      </c>
      <c r="C21" s="61">
        <v>735600</v>
      </c>
      <c r="D21" s="58">
        <v>-0.8</v>
      </c>
      <c r="E21" s="63"/>
      <c r="F21" s="62" t="s">
        <v>49</v>
      </c>
    </row>
    <row r="22" spans="1:6" x14ac:dyDescent="0.25">
      <c r="A22" s="6"/>
      <c r="B22" s="8"/>
      <c r="C22" s="10"/>
      <c r="D22" s="9"/>
      <c r="E22" s="11"/>
      <c r="F22" s="6"/>
    </row>
    <row r="23" spans="1:6" x14ac:dyDescent="0.25">
      <c r="C23" s="12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G10" sqref="G10"/>
    </sheetView>
  </sheetViews>
  <sheetFormatPr defaultRowHeight="15" x14ac:dyDescent="0.25"/>
  <cols>
    <col min="1" max="1" width="13.85546875" customWidth="1"/>
    <col min="2" max="2" width="42.7109375" customWidth="1"/>
  </cols>
  <sheetData>
    <row r="1" spans="1:2" x14ac:dyDescent="0.25">
      <c r="A1" s="57" t="s">
        <v>2</v>
      </c>
      <c r="B1" s="57"/>
    </row>
    <row r="2" spans="1:2" x14ac:dyDescent="0.25">
      <c r="A2" s="6" t="s">
        <v>1</v>
      </c>
      <c r="B2" s="6" t="s">
        <v>3</v>
      </c>
    </row>
    <row r="3" spans="1:2" x14ac:dyDescent="0.25">
      <c r="A3" s="28">
        <v>1</v>
      </c>
      <c r="B3" s="32" t="s">
        <v>47</v>
      </c>
    </row>
    <row r="4" spans="1:2" ht="14.45" x14ac:dyDescent="0.3">
      <c r="A4" s="6"/>
      <c r="B4" s="2"/>
    </row>
    <row r="5" spans="1:2" ht="14.45" x14ac:dyDescent="0.3">
      <c r="A5" s="6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hyperlinks>
    <hyperlink ref="B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5.3</vt:lpstr>
      <vt:lpstr>5.4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2018-04-17T14:42:43Z</cp:lastPrinted>
  <dcterms:created xsi:type="dcterms:W3CDTF">2015-10-12T12:03:25Z</dcterms:created>
  <dcterms:modified xsi:type="dcterms:W3CDTF">2018-11-27T08:34:04Z</dcterms:modified>
</cp:coreProperties>
</file>